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APTUR-KM\disk_D_MorarGB\Elektron\2026 инвестпрограмма\Отчеты постоянные\4. Ежемесячно до 20 числа (Рынок мощности)\"/>
    </mc:Choice>
  </mc:AlternateContent>
  <bookViews>
    <workbookView xWindow="-60" yWindow="150" windowWidth="14340" windowHeight="14625"/>
  </bookViews>
  <sheets>
    <sheet name="Лист1" sheetId="28" r:id="rId1"/>
  </sheets>
  <externalReferences>
    <externalReference r:id="rId2"/>
  </externalReferences>
  <definedNames>
    <definedName name="_xlnm.Print_Titles" localSheetId="0">Лист1!$13:$13</definedName>
    <definedName name="_xlnm.Print_Area" localSheetId="0">Лист1!$A$1:$F$24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8" l="1"/>
  <c r="D14" i="28" l="1"/>
  <c r="C14" i="28"/>
  <c r="D8" i="28" l="1"/>
  <c r="D7" i="28"/>
  <c r="E7" i="28"/>
  <c r="D6" i="28" l="1"/>
  <c r="C7" i="28" l="1"/>
  <c r="C8" i="28" l="1"/>
  <c r="E8" i="28" l="1"/>
  <c r="E6" i="28" s="1"/>
</calcChain>
</file>

<file path=xl/sharedStrings.xml><?xml version="1.0" encoding="utf-8"?>
<sst xmlns="http://schemas.openxmlformats.org/spreadsheetml/2006/main" count="30" uniqueCount="27">
  <si>
    <t>№ п/п</t>
  </si>
  <si>
    <t>Всего по АО "ПАВЛОДАРЭНЕРГО":</t>
  </si>
  <si>
    <t>Примечание</t>
  </si>
  <si>
    <t>Строительство 2-го пускового комплекса ТЭЦ-2 необходимо для обеспечения дальнейшей работоспособности ТЭЦ-2 в связи с приближающимся сроком заполнения действующего золоотвала и исчерпанием его полезной ёмкости. Работы выполняются в соответствии с рабочим проектом «Строительство 3-ей очереди золоотвала ТЭЦ-3 АО «ПАВЛОДАРЭНЕРГО». Корректировка 2-го пускового комплекса (для ТЭЦ-2)», прошедшим государственную экспертизу и имеющим положительное заключение №01-0282/24 от 28.06.2024г.</t>
  </si>
  <si>
    <t>Перечень мероприятий</t>
  </si>
  <si>
    <t>Срок реализации мероприятия (ввод в эксплуатацию)</t>
  </si>
  <si>
    <t>до 31.12.2027г.</t>
  </si>
  <si>
    <t>1. Доход от продажи Рынка мощности, млн.тенге без НДС</t>
  </si>
  <si>
    <t>Наименование</t>
  </si>
  <si>
    <t>Продажа мощности на централизованных торгах</t>
  </si>
  <si>
    <t>Продажа мощности - тех.минимум</t>
  </si>
  <si>
    <t>2. Инвестиционная программа в рамках дохода от Рынка мощности, млн. тенге без НДС</t>
  </si>
  <si>
    <r>
      <rPr>
        <b/>
        <sz val="12"/>
        <rFont val="Times New Roman"/>
        <family val="1"/>
        <charset val="204"/>
      </rPr>
      <t xml:space="preserve">Строительство 3-ей очереди золоотвала ТЭЦ-3 АО "ПАВЛОДАРЭНЕРГО". Корректировка 2-го пускового комплекса (для ТЭЦ-2) </t>
    </r>
    <r>
      <rPr>
        <sz val="12"/>
        <rFont val="Times New Roman"/>
        <family val="1"/>
        <charset val="204"/>
      </rPr>
      <t>(СМР, материалы, услуги)</t>
    </r>
  </si>
  <si>
    <t>до 31.12.2026г.</t>
  </si>
  <si>
    <t>В капитальный ремонт входит ремонт: барабана котла, дутьевых вентиляторов, дымососа, мельницы шаровой,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</si>
  <si>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В капитальный ремонт входит ремонт: барабана котла, дутьевых вентиляторов, дымососа, мельницы,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</si>
  <si>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Информация по реализации Инвестиционной программы от дохода по Рынку мощности за 2026 год 
по ТЭЦ-2, ТЭЦ-3 АО "ПАВЛОДАРЭНЕРГО"</t>
  </si>
  <si>
    <t xml:space="preserve">План на 2026г., млн.тенге </t>
  </si>
  <si>
    <t>Сумма инвестиций на 2026г., 
млн. тенге</t>
  </si>
  <si>
    <t>Реконструкция ТЭЦ-2 АО "ПАВЛОДАРЭНЕРГО". Замена турбоагрегата ст. №1 ТЭЦ-2</t>
  </si>
  <si>
    <t>Капитальный ремонт котлоагрегата БКЗ-160-100фм ст.№5 ТЭЦ-2 приводящий к увеличению стоимости основных средств (СМР, материалы)</t>
  </si>
  <si>
    <t>до 31.12.2028г.</t>
  </si>
  <si>
    <t>Капитальный ремонт турбоагрегата ПТ-25-90/10 ст.№2 ТЭЦ-2 приводящий к увеличению стоимости основных средств (СМР, материалы)</t>
  </si>
  <si>
    <t>Выполнение комплекса операций по восстановлению работоспособности оборудования и восстановлению ресурсов его составных частей. В капитальный ремонт входит ремонт: ЦВД, ЦНД, ремонт РВД с очисткой от солевых отложений, муфты РТ-РГ, подшипников, клапанов, насосов и др.</t>
  </si>
  <si>
    <t xml:space="preserve">План на 3 месяц 2026г., млн.тенге </t>
  </si>
  <si>
    <t>Факт 3 месяц 2026г., млн.тенге</t>
  </si>
  <si>
    <t>Факт освоения на 01.04.2026г., 
млн.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</si>
</sst>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1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left" vertical="top"/>
    </xf>
    <xf numFmtId="4" fontId="8" fillId="0" borderId="7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3" xfId="2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left" vertical="center" wrapText="1"/>
    </xf>
    <xf numFmtId="164" fontId="1" fillId="0" borderId="18" xfId="0" applyNumberFormat="1" applyFont="1" applyFill="1" applyBorder="1" applyAlignment="1">
      <alignment horizontal="lef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4" xfId="1"/>
    <cellStyle name="Обычный 4 2" xfId="4"/>
    <cellStyle name="Обычный_Распред. средств на 2019-2022 г. по стр-ву 1 ПК 3-ей оч ТЭЦ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lan\&#1040;&#1054;%20&#1055;&#1069;%202026%20&#1075;\&#1044;&#1083;&#1103;%20&#1088;&#1091;&#1082;&#1086;&#1074;&#1086;&#1076;&#1089;&#1090;&#1074;&#1072;\&#1056;&#1099;&#1085;&#1086;&#1082;%20&#1084;&#1086;&#1097;&#1085;&#1086;&#1089;&#1090;&#1080;\&#1056;&#1099;&#1085;&#1086;&#1082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>
        <row r="6">
          <cell r="AB6">
            <v>1252719</v>
          </cell>
          <cell r="AE6">
            <v>1247805</v>
          </cell>
          <cell r="EF6">
            <v>5010876</v>
          </cell>
        </row>
        <row r="7">
          <cell r="AB7">
            <v>10530</v>
          </cell>
          <cell r="AE7">
            <v>7020</v>
          </cell>
          <cell r="EF7">
            <v>42120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zoomScale="70" zoomScaleNormal="70" zoomScaleSheetLayoutView="80" workbookViewId="0">
      <selection activeCell="I11" sqref="I11"/>
    </sheetView>
  </sheetViews>
  <sheetFormatPr defaultColWidth="9.140625" defaultRowHeight="15.75" x14ac:dyDescent="0.25"/>
  <cols>
    <col min="1" max="1" width="5.28515625" style="4" customWidth="1"/>
    <col min="2" max="2" width="58.42578125" style="3" customWidth="1"/>
    <col min="3" max="3" width="21.5703125" style="1" customWidth="1"/>
    <col min="4" max="4" width="21.85546875" style="1" customWidth="1"/>
    <col min="5" max="5" width="21.5703125" style="1" customWidth="1"/>
    <col min="6" max="6" width="79.28515625" style="1" customWidth="1"/>
    <col min="7" max="16384" width="9.140625" style="1"/>
  </cols>
  <sheetData>
    <row r="1" spans="1:6" s="2" customFormat="1" ht="33.6" customHeight="1" x14ac:dyDescent="0.3"/>
    <row r="2" spans="1:6" s="2" customFormat="1" ht="50.25" customHeight="1" x14ac:dyDescent="0.3">
      <c r="A2" s="49" t="s">
        <v>16</v>
      </c>
      <c r="B2" s="49"/>
      <c r="C2" s="49"/>
      <c r="D2" s="49"/>
      <c r="E2" s="49"/>
      <c r="F2" s="49"/>
    </row>
    <row r="3" spans="1:6" s="2" customFormat="1" ht="33.6" customHeight="1" x14ac:dyDescent="0.3"/>
    <row r="4" spans="1:6" s="2" customFormat="1" ht="33.6" customHeight="1" thickBot="1" x14ac:dyDescent="0.35">
      <c r="A4" s="43" t="s">
        <v>7</v>
      </c>
      <c r="B4" s="44"/>
      <c r="C4" s="44"/>
      <c r="D4" s="44"/>
      <c r="E4" s="44"/>
      <c r="F4" s="44"/>
    </row>
    <row r="5" spans="1:6" s="2" customFormat="1" ht="50.25" customHeight="1" x14ac:dyDescent="0.3">
      <c r="A5" s="14" t="s">
        <v>0</v>
      </c>
      <c r="B5" s="15" t="s">
        <v>8</v>
      </c>
      <c r="C5" s="15" t="s">
        <v>17</v>
      </c>
      <c r="D5" s="19" t="s">
        <v>24</v>
      </c>
      <c r="E5" s="20" t="s">
        <v>25</v>
      </c>
      <c r="F5" s="9"/>
    </row>
    <row r="6" spans="1:6" s="2" customFormat="1" ht="24.75" customHeight="1" x14ac:dyDescent="0.3">
      <c r="A6" s="45" t="s">
        <v>1</v>
      </c>
      <c r="B6" s="46"/>
      <c r="C6" s="12">
        <f>C14</f>
        <v>5052.9958370000004</v>
      </c>
      <c r="D6" s="12">
        <f>D7+D8</f>
        <v>1263.249</v>
      </c>
      <c r="E6" s="22">
        <f>E7+E8</f>
        <v>1254.825</v>
      </c>
      <c r="F6" s="10"/>
    </row>
    <row r="7" spans="1:6" s="2" customFormat="1" ht="22.9" customHeight="1" x14ac:dyDescent="0.3">
      <c r="A7" s="16">
        <v>1</v>
      </c>
      <c r="B7" s="11" t="s">
        <v>10</v>
      </c>
      <c r="C7" s="39">
        <f>[1]БДР!$EF$6/1000</f>
        <v>5010.8760000000002</v>
      </c>
      <c r="D7" s="39">
        <f>[1]БДР!$AB$6/1000</f>
        <v>1252.7190000000001</v>
      </c>
      <c r="E7" s="40">
        <f>[1]БДР!$AE$6/1000</f>
        <v>1247.8050000000001</v>
      </c>
      <c r="F7" s="13"/>
    </row>
    <row r="8" spans="1:6" s="2" customFormat="1" ht="22.9" customHeight="1" thickBot="1" x14ac:dyDescent="0.35">
      <c r="A8" s="17">
        <v>2</v>
      </c>
      <c r="B8" s="18" t="s">
        <v>9</v>
      </c>
      <c r="C8" s="41">
        <f>[1]БДР!$EF$7/1000</f>
        <v>42.12</v>
      </c>
      <c r="D8" s="41">
        <f>[1]БДР!$AB$7/1000</f>
        <v>10.53</v>
      </c>
      <c r="E8" s="42">
        <f>[1]БДР!$AE$7/1000</f>
        <v>7.02</v>
      </c>
      <c r="F8" s="10"/>
    </row>
    <row r="9" spans="1:6" s="2" customFormat="1" ht="22.9" customHeight="1" x14ac:dyDescent="0.3">
      <c r="A9" s="10"/>
      <c r="B9" s="10"/>
      <c r="C9" s="21"/>
      <c r="D9" s="21"/>
      <c r="E9" s="21"/>
      <c r="F9" s="10"/>
    </row>
    <row r="10" spans="1:6" s="2" customFormat="1" ht="22.9" customHeight="1" x14ac:dyDescent="0.3">
      <c r="A10" s="10"/>
      <c r="B10" s="10"/>
      <c r="C10" s="10"/>
      <c r="D10" s="10"/>
      <c r="F10" s="10"/>
    </row>
    <row r="11" spans="1:6" s="2" customFormat="1" ht="35.25" customHeight="1" x14ac:dyDescent="0.3">
      <c r="A11" s="43" t="s">
        <v>11</v>
      </c>
      <c r="B11" s="44"/>
      <c r="C11" s="44"/>
      <c r="D11" s="44"/>
      <c r="E11" s="44"/>
      <c r="F11" s="44"/>
    </row>
    <row r="12" spans="1:6" s="2" customFormat="1" ht="22.9" customHeight="1" thickBot="1" x14ac:dyDescent="0.35">
      <c r="A12" s="10"/>
      <c r="B12" s="10"/>
      <c r="C12" s="10"/>
      <c r="D12" s="10"/>
      <c r="F12" s="10"/>
    </row>
    <row r="13" spans="1:6" s="2" customFormat="1" ht="65.25" customHeight="1" thickBot="1" x14ac:dyDescent="0.35">
      <c r="A13" s="28" t="s">
        <v>0</v>
      </c>
      <c r="B13" s="38" t="s">
        <v>4</v>
      </c>
      <c r="C13" s="28" t="s">
        <v>18</v>
      </c>
      <c r="D13" s="28" t="s">
        <v>26</v>
      </c>
      <c r="E13" s="28" t="s">
        <v>5</v>
      </c>
      <c r="F13" s="32" t="s">
        <v>2</v>
      </c>
    </row>
    <row r="14" spans="1:6" s="5" customFormat="1" ht="22.9" customHeight="1" thickBot="1" x14ac:dyDescent="0.25">
      <c r="A14" s="47" t="s">
        <v>1</v>
      </c>
      <c r="B14" s="48"/>
      <c r="C14" s="29">
        <f>SUM(C15:C18)</f>
        <v>5052.9958370000004</v>
      </c>
      <c r="D14" s="29">
        <f>SUM(D15:D18)</f>
        <v>0</v>
      </c>
      <c r="E14" s="36"/>
      <c r="F14" s="33"/>
    </row>
    <row r="15" spans="1:6" s="6" customFormat="1" ht="84.75" customHeight="1" thickBot="1" x14ac:dyDescent="0.25">
      <c r="A15" s="23">
        <v>2</v>
      </c>
      <c r="B15" s="25" t="s">
        <v>19</v>
      </c>
      <c r="C15" s="30">
        <v>3668.8108960000009</v>
      </c>
      <c r="D15" s="30">
        <v>0</v>
      </c>
      <c r="E15" s="30" t="s">
        <v>21</v>
      </c>
      <c r="F15" s="34" t="s">
        <v>15</v>
      </c>
    </row>
    <row r="16" spans="1:6" s="6" customFormat="1" ht="89.25" customHeight="1" thickBot="1" x14ac:dyDescent="0.25">
      <c r="A16" s="23">
        <v>3</v>
      </c>
      <c r="B16" s="26" t="s">
        <v>20</v>
      </c>
      <c r="C16" s="30">
        <v>479.12</v>
      </c>
      <c r="D16" s="30">
        <v>0</v>
      </c>
      <c r="E16" s="30" t="s">
        <v>13</v>
      </c>
      <c r="F16" s="34" t="s">
        <v>14</v>
      </c>
    </row>
    <row r="17" spans="1:6" s="6" customFormat="1" ht="74.25" customHeight="1" thickBot="1" x14ac:dyDescent="0.25">
      <c r="A17" s="23">
        <v>4</v>
      </c>
      <c r="B17" s="26" t="s">
        <v>22</v>
      </c>
      <c r="C17" s="30">
        <v>474.75794100000002</v>
      </c>
      <c r="D17" s="30">
        <v>0</v>
      </c>
      <c r="E17" s="30" t="s">
        <v>13</v>
      </c>
      <c r="F17" s="34" t="s">
        <v>23</v>
      </c>
    </row>
    <row r="18" spans="1:6" s="5" customFormat="1" ht="124.5" customHeight="1" thickBot="1" x14ac:dyDescent="0.25">
      <c r="A18" s="24">
        <v>1</v>
      </c>
      <c r="B18" s="27" t="s">
        <v>12</v>
      </c>
      <c r="C18" s="31">
        <v>430.30700000000002</v>
      </c>
      <c r="D18" s="31">
        <v>0</v>
      </c>
      <c r="E18" s="37" t="s">
        <v>6</v>
      </c>
      <c r="F18" s="35" t="s">
        <v>3</v>
      </c>
    </row>
    <row r="19" spans="1:6" x14ac:dyDescent="0.25">
      <c r="D19" s="7"/>
      <c r="F19" s="7"/>
    </row>
    <row r="20" spans="1:6" x14ac:dyDescent="0.25">
      <c r="B20" s="8"/>
      <c r="F20" s="7"/>
    </row>
    <row r="21" spans="1:6" x14ac:dyDescent="0.25">
      <c r="B21" s="8"/>
      <c r="D21" s="7"/>
      <c r="F21" s="7"/>
    </row>
    <row r="22" spans="1:6" x14ac:dyDescent="0.25">
      <c r="F22" s="7"/>
    </row>
  </sheetData>
  <mergeCells count="5">
    <mergeCell ref="A11:F11"/>
    <mergeCell ref="A4:F4"/>
    <mergeCell ref="A6:B6"/>
    <mergeCell ref="A14:B14"/>
    <mergeCell ref="A2:F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Марченко Людмила Николаевна</cp:lastModifiedBy>
  <cp:lastPrinted>2025-02-28T06:50:35Z</cp:lastPrinted>
  <dcterms:created xsi:type="dcterms:W3CDTF">1996-10-08T23:32:33Z</dcterms:created>
  <dcterms:modified xsi:type="dcterms:W3CDTF">2026-04-27T09:52:26Z</dcterms:modified>
</cp:coreProperties>
</file>