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Plan\АО ПЭ 2026 г\Для руководства\Рынок мощности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E7" i="28"/>
  <c r="D8" i="28"/>
  <c r="D7" i="28"/>
  <c r="C8" i="28"/>
  <c r="C7" i="28"/>
  <c r="D6" i="28" l="1"/>
  <c r="C6" i="28"/>
  <c r="D14" i="28" l="1"/>
  <c r="C14" i="28"/>
  <c r="E6" i="28" l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<sst xmlns="http://schemas.openxmlformats.org/spreadsheetml/2006/main" count="30" uniqueCount="27">
  <si>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</si>
  <si>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</si>
  <si>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</si>
  <si>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</si>
  <si>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</si>
  <si>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</si>
  <si>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</si>
  <si>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</si>
  <si>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</si>
  <si>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</si>
  <si>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</si>
  <si>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</si>
  <si>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</si>
  <si>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</si>
  <si>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</si>
  <si>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</si>
  <si>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</si>
  <si>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</si>
  <si>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 xml:space="preserve">План на 1месяц 2026г., млн.тенге </t>
  </si>
  <si>
    <t>Факт 1 месяц 2026г., млн.тенге</t>
  </si>
  <si>
    <t>Сумма инвестиций на 2026г., 
млн. тенге</t>
  </si>
  <si>
    <t>Факт освоения на 01.02.2026г.,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</si>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</sst>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D6">
            <v>417573</v>
          </cell>
          <cell r="G6">
            <v>417573</v>
          </cell>
          <cell r="EF6">
            <v>5010876</v>
          </cell>
        </row>
        <row r="7">
          <cell r="D7">
            <v>3510</v>
          </cell>
          <cell r="G7">
            <v>3510</v>
          </cell>
          <cell r="EF7">
            <v>42120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70" zoomScaleNormal="70" zoomScaleSheetLayoutView="80" workbookViewId="0">
      <selection activeCell="C6" sqref="C6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9" t="s">
        <v>16</v>
      </c>
      <c r="B2" s="49"/>
      <c r="C2" s="49"/>
      <c r="D2" s="49"/>
      <c r="E2" s="49"/>
      <c r="F2" s="49"/>
    </row>
    <row r="3" spans="1:6" s="2" customFormat="1" ht="33.6" customHeight="1" x14ac:dyDescent="0.3"/>
    <row r="4" spans="1:6" s="2" customFormat="1" ht="33.6" customHeight="1" thickBot="1" x14ac:dyDescent="0.35">
      <c r="A4" s="43" t="s">
        <v>7</v>
      </c>
      <c r="B4" s="44"/>
      <c r="C4" s="44"/>
      <c r="D4" s="44"/>
      <c r="E4" s="44"/>
      <c r="F4" s="44"/>
    </row>
    <row r="5" spans="1:6" s="2" customFormat="1" ht="50.25" customHeight="1" x14ac:dyDescent="0.3">
      <c r="A5" s="14" t="s">
        <v>0</v>
      </c>
      <c r="B5" s="15" t="s">
        <v>8</v>
      </c>
      <c r="C5" s="15" t="s">
        <v>17</v>
      </c>
      <c r="D5" s="21" t="s">
        <v>18</v>
      </c>
      <c r="E5" s="22" t="s">
        <v>19</v>
      </c>
      <c r="F5" s="9"/>
    </row>
    <row r="6" spans="1:6" s="2" customFormat="1" ht="24.75" customHeight="1" x14ac:dyDescent="0.3">
      <c r="A6" s="45" t="s">
        <v>1</v>
      </c>
      <c r="B6" s="46"/>
      <c r="C6" s="12">
        <f>C14</f>
        <v>5052.9958370000004</v>
      </c>
      <c r="D6" s="12">
        <f>D7+D8</f>
        <v>421.08299999999997</v>
      </c>
      <c r="E6" s="24">
        <f>E7+E8</f>
        <v>421.08299999999997</v>
      </c>
      <c r="F6" s="10"/>
    </row>
    <row r="7" spans="1:6" s="2" customFormat="1" ht="22.9" customHeight="1" x14ac:dyDescent="0.3">
      <c r="A7" s="16">
        <v>1</v>
      </c>
      <c r="B7" s="11" t="s">
        <v>10</v>
      </c>
      <c r="C7" s="19">
        <f>[1]БДР!$EF$6/1000</f>
        <v>5010.8760000000002</v>
      </c>
      <c r="D7" s="19">
        <f>[1]БДР!$D$6/1000</f>
        <v>417.57299999999998</v>
      </c>
      <c r="E7" s="25">
        <f>[1]БДР!$G$6/1000</f>
        <v>417.57299999999998</v>
      </c>
      <c r="F7" s="13"/>
    </row>
    <row r="8" spans="1:6" s="2" customFormat="1" ht="22.9" customHeight="1" thickBot="1" x14ac:dyDescent="0.35">
      <c r="A8" s="17">
        <v>2</v>
      </c>
      <c r="B8" s="18" t="s">
        <v>9</v>
      </c>
      <c r="C8" s="20">
        <f>[1]БДР!$EF$7/1000</f>
        <v>42.12</v>
      </c>
      <c r="D8" s="20">
        <f>[1]БДР!$D$7/1000</f>
        <v>3.51</v>
      </c>
      <c r="E8" s="26">
        <f>[1]БДР!$G$7/1000</f>
        <v>3.51</v>
      </c>
      <c r="F8" s="10"/>
    </row>
    <row r="9" spans="1:6" s="2" customFormat="1" ht="22.9" customHeight="1" x14ac:dyDescent="0.3">
      <c r="A9" s="10"/>
      <c r="B9" s="10"/>
      <c r="C9" s="23"/>
      <c r="D9" s="23"/>
      <c r="E9" s="23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43" t="s">
        <v>11</v>
      </c>
      <c r="B11" s="44"/>
      <c r="C11" s="44"/>
      <c r="D11" s="44"/>
      <c r="E11" s="44"/>
      <c r="F11" s="44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32" t="s">
        <v>0</v>
      </c>
      <c r="B13" s="42" t="s">
        <v>4</v>
      </c>
      <c r="C13" s="32" t="s">
        <v>20</v>
      </c>
      <c r="D13" s="32" t="s">
        <v>21</v>
      </c>
      <c r="E13" s="32" t="s">
        <v>5</v>
      </c>
      <c r="F13" s="36" t="s">
        <v>2</v>
      </c>
    </row>
    <row r="14" spans="1:6" s="5" customFormat="1" ht="22.9" customHeight="1" thickBot="1" x14ac:dyDescent="0.25">
      <c r="A14" s="47" t="s">
        <v>1</v>
      </c>
      <c r="B14" s="48"/>
      <c r="C14" s="33">
        <f>SUM(C15:C18)</f>
        <v>5052.9958370000004</v>
      </c>
      <c r="D14" s="33">
        <f>SUM(D15:D18)</f>
        <v>0</v>
      </c>
      <c r="E14" s="40"/>
      <c r="F14" s="37"/>
    </row>
    <row r="15" spans="1:6" s="6" customFormat="1" ht="84.75" customHeight="1" thickBot="1" x14ac:dyDescent="0.25">
      <c r="A15" s="27">
        <v>2</v>
      </c>
      <c r="B15" s="29" t="s">
        <v>22</v>
      </c>
      <c r="C15" s="34">
        <v>3668.8108960000009</v>
      </c>
      <c r="D15" s="34">
        <v>0</v>
      </c>
      <c r="E15" s="34" t="s">
        <v>24</v>
      </c>
      <c r="F15" s="38" t="s">
        <v>15</v>
      </c>
    </row>
    <row r="16" spans="1:6" s="6" customFormat="1" ht="89.25" customHeight="1" thickBot="1" x14ac:dyDescent="0.25">
      <c r="A16" s="27">
        <v>3</v>
      </c>
      <c r="B16" s="30" t="s">
        <v>23</v>
      </c>
      <c r="C16" s="34">
        <v>479.12</v>
      </c>
      <c r="D16" s="34">
        <v>0</v>
      </c>
      <c r="E16" s="34" t="s">
        <v>13</v>
      </c>
      <c r="F16" s="38" t="s">
        <v>14</v>
      </c>
    </row>
    <row r="17" spans="1:6" s="6" customFormat="1" ht="74.25" customHeight="1" thickBot="1" x14ac:dyDescent="0.25">
      <c r="A17" s="27">
        <v>4</v>
      </c>
      <c r="B17" s="30" t="s">
        <v>25</v>
      </c>
      <c r="C17" s="34">
        <v>474.75794100000002</v>
      </c>
      <c r="D17" s="34">
        <v>0</v>
      </c>
      <c r="E17" s="34" t="s">
        <v>13</v>
      </c>
      <c r="F17" s="38" t="s">
        <v>26</v>
      </c>
    </row>
    <row r="18" spans="1:6" s="5" customFormat="1" ht="124.5" customHeight="1" thickBot="1" x14ac:dyDescent="0.25">
      <c r="A18" s="28">
        <v>1</v>
      </c>
      <c r="B18" s="31" t="s">
        <v>12</v>
      </c>
      <c r="C18" s="35">
        <v>430.30700000000002</v>
      </c>
      <c r="D18" s="35">
        <v>0</v>
      </c>
      <c r="E18" s="41" t="s">
        <v>6</v>
      </c>
      <c r="F18" s="39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Наукенова Дана Даулетовна</cp:lastModifiedBy>
  <cp:lastPrinted>2025-02-28T06:50:35Z</cp:lastPrinted>
  <dcterms:created xsi:type="dcterms:W3CDTF">1996-10-08T23:32:33Z</dcterms:created>
  <dcterms:modified xsi:type="dcterms:W3CDTF">2026-02-26T07:53:35Z</dcterms:modified>
</cp:coreProperties>
</file>