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7400" windowHeight="10485" activeTab="0"/>
  </bookViews>
  <sheets>
    <sheet name="эл.энергия (2 кв.2014г.) " sheetId="1" r:id="rId1"/>
  </sheets>
  <definedNames/>
  <calcPr fullCalcOnLoad="1"/>
</workbook>
</file>

<file path=xl/sharedStrings.xml><?xml version="1.0" encoding="utf-8"?>
<sst xmlns="http://schemas.openxmlformats.org/spreadsheetml/2006/main" count="93" uniqueCount="39">
  <si>
    <t>№ п/п</t>
  </si>
  <si>
    <t>Наименование мероприятия</t>
  </si>
  <si>
    <t>годы реализации мероприятий</t>
  </si>
  <si>
    <t>Ед. изм.</t>
  </si>
  <si>
    <t>Технические параметры</t>
  </si>
  <si>
    <t>Сумма инвестиций</t>
  </si>
  <si>
    <t>Источник инвестиций</t>
  </si>
  <si>
    <t>Причины отклонений</t>
  </si>
  <si>
    <t>Информация</t>
  </si>
  <si>
    <t>Плановые параметры (показатели) мероприятия, объекта инвестиционной программы, учтенной в предельной цене</t>
  </si>
  <si>
    <t>Исполнение, фактические параметры (показатели) мероприятия, объекта инвестиционной программы, учтенной в предельной цене (ежеквартально, с нарастающим итогом)</t>
  </si>
  <si>
    <t>шт.</t>
  </si>
  <si>
    <t>тыс.тенге</t>
  </si>
  <si>
    <t>I кв.</t>
  </si>
  <si>
    <t>II кв.</t>
  </si>
  <si>
    <t>III кв.</t>
  </si>
  <si>
    <t>IV кв.</t>
  </si>
  <si>
    <t>Итого:</t>
  </si>
  <si>
    <t>Кем утверждена                          (дата, номер приказа)</t>
  </si>
  <si>
    <t>(вид деятельности)</t>
  </si>
  <si>
    <t>Отклонение в %</t>
  </si>
  <si>
    <t>Генеральный директор                                                                                                                                           Аргинов Т.Г.</t>
  </si>
  <si>
    <t>(квартал)</t>
  </si>
  <si>
    <t>Наименование показателей инвестиционной программы (проекта)            (с указанием периода действия)</t>
  </si>
  <si>
    <t>об исполнении либо неисполнении инвестиционной программы (проекта)</t>
  </si>
  <si>
    <t>Приказ ТОО "Павлодарэнергосбыт"              № 728 от 27.11.2013г.</t>
  </si>
  <si>
    <t>-</t>
  </si>
  <si>
    <t>за 2 квартал 2014 года</t>
  </si>
  <si>
    <t>Принтер HP LJ P2035 (A)+ USB cable</t>
  </si>
  <si>
    <t>Детектор валют ДОРС 115</t>
  </si>
  <si>
    <t>Лицензия WinPro 8.1 SNGL OLP NL Legalization GetGenuine wCOA</t>
  </si>
  <si>
    <t>Кондиционер АСН-24Н3-I</t>
  </si>
  <si>
    <t>Принтер лазерный (скоростной) Саnon i-SENSYS LBP-6200d+USB cable</t>
  </si>
  <si>
    <t>МФУ                                              (Sharp 5618, cable 3m)</t>
  </si>
  <si>
    <t>Сканер (HP SJ 200 L 2734)</t>
  </si>
  <si>
    <t>ТОО "Павлодарэнергосбыт" 990140002737</t>
  </si>
  <si>
    <t>(наименование субъекта регулируемого рынка БИН)</t>
  </si>
  <si>
    <t xml:space="preserve">услуги по снабжению электрической энергией </t>
  </si>
  <si>
    <t>Техническое перевооружение основных средств на 2014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</si>
</sst>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00"/>
    <numFmt numFmtId="173" formatCode="#,##0.0"/>
  </numFmts>
  <fonts count="12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  <font>
      <i/>
      <u val="single"/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73" fontId="3" fillId="0" borderId="1" xfId="0" applyNumberFormat="1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73" fontId="3" fillId="0" borderId="1" xfId="0" applyNumberFormat="1" applyFont="1" applyBorder="1" applyAlignment="1">
      <alignment horizontal="center" vertical="center" wrapText="1"/>
    </xf>
    <xf numFmtId="173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V34"/>
  <sheetViews>
    <sheetView tabSelected="1" zoomScale="85" zoomScaleNormal="85" workbookViewId="0" topLeftCell="D1">
      <selection activeCell="F14" sqref="F14"/>
    </sheetView>
  </sheetViews>
  <sheetFormatPr defaultColWidth="9.00390625" defaultRowHeight="12.75" outlineLevelRow="1" outlineLevelCol="1"/>
  <cols>
    <col min="1" max="1" width="3.875" style="1" customWidth="1"/>
    <col min="2" max="2" width="23.875" style="1" customWidth="1"/>
    <col min="3" max="3" width="22.375" style="1" customWidth="1"/>
    <col min="4" max="4" width="18.25390625" style="1" customWidth="1"/>
    <col min="5" max="5" width="4.75390625" style="1" customWidth="1"/>
    <col min="6" max="6" width="6.125" style="1" customWidth="1" outlineLevel="1"/>
    <col min="7" max="7" width="6.00390625" style="1" customWidth="1" outlineLevel="1"/>
    <col min="8" max="8" width="6.375" style="1" customWidth="1" outlineLevel="1"/>
    <col min="9" max="9" width="6.125" style="1" customWidth="1"/>
    <col min="10" max="10" width="10.125" style="1" customWidth="1"/>
    <col min="11" max="11" width="10.25390625" style="1" customWidth="1"/>
    <col min="12" max="12" width="11.75390625" style="1" customWidth="1"/>
    <col min="13" max="13" width="10.875" style="1" customWidth="1"/>
    <col min="14" max="14" width="11.625" style="1" customWidth="1"/>
    <col min="15" max="15" width="5.75390625" style="1" customWidth="1"/>
    <col min="16" max="16" width="9.125" style="1" customWidth="1"/>
    <col min="17" max="17" width="9.875" style="1" customWidth="1"/>
    <col min="18" max="18" width="9.125" style="1" customWidth="1"/>
    <col min="19" max="19" width="10.875" style="1" customWidth="1"/>
    <col min="20" max="20" width="11.25390625" style="1" customWidth="1"/>
    <col min="21" max="21" width="11.625" style="1" customWidth="1"/>
    <col min="22" max="22" width="10.75390625" style="1" customWidth="1"/>
    <col min="23" max="16384" width="9.125" style="1" customWidth="1"/>
  </cols>
  <sheetData>
    <row r="2" spans="1:22" ht="15.75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.75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5" spans="1:22" ht="15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ht="15">
      <c r="A6" s="20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">
      <c r="A8" s="32" t="s">
        <v>37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ht="12" customHeight="1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2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5">
      <c r="A11" s="32" t="s">
        <v>27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11.25" customHeight="1">
      <c r="A12" s="20" t="s">
        <v>22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1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1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6" ht="16.5" customHeight="1"/>
    <row r="17" spans="1:22" ht="44.25" customHeight="1">
      <c r="A17" s="24" t="s">
        <v>0</v>
      </c>
      <c r="B17" s="24" t="s">
        <v>23</v>
      </c>
      <c r="C17" s="24" t="s">
        <v>18</v>
      </c>
      <c r="D17" s="24" t="s">
        <v>1</v>
      </c>
      <c r="E17" s="25" t="s">
        <v>2</v>
      </c>
      <c r="F17" s="26"/>
      <c r="G17" s="26"/>
      <c r="H17" s="27"/>
      <c r="I17" s="29" t="s">
        <v>9</v>
      </c>
      <c r="J17" s="29"/>
      <c r="K17" s="29"/>
      <c r="L17" s="29"/>
      <c r="M17" s="29"/>
      <c r="N17" s="29"/>
      <c r="O17" s="24" t="s">
        <v>10</v>
      </c>
      <c r="P17" s="24"/>
      <c r="Q17" s="24"/>
      <c r="R17" s="24"/>
      <c r="S17" s="24"/>
      <c r="T17" s="24"/>
      <c r="U17" s="21" t="s">
        <v>20</v>
      </c>
      <c r="V17" s="24" t="s">
        <v>7</v>
      </c>
    </row>
    <row r="18" spans="1:22" ht="15" customHeight="1">
      <c r="A18" s="24"/>
      <c r="B18" s="24"/>
      <c r="C18" s="24"/>
      <c r="D18" s="24"/>
      <c r="E18" s="24" t="s">
        <v>13</v>
      </c>
      <c r="F18" s="24" t="s">
        <v>14</v>
      </c>
      <c r="G18" s="24" t="s">
        <v>15</v>
      </c>
      <c r="H18" s="24" t="s">
        <v>16</v>
      </c>
      <c r="I18" s="24" t="s">
        <v>3</v>
      </c>
      <c r="J18" s="24" t="s">
        <v>4</v>
      </c>
      <c r="K18" s="24" t="s">
        <v>3</v>
      </c>
      <c r="L18" s="24" t="s">
        <v>5</v>
      </c>
      <c r="M18" s="28" t="s">
        <v>3</v>
      </c>
      <c r="N18" s="24" t="s">
        <v>6</v>
      </c>
      <c r="O18" s="24" t="s">
        <v>3</v>
      </c>
      <c r="P18" s="24" t="s">
        <v>4</v>
      </c>
      <c r="Q18" s="28" t="s">
        <v>3</v>
      </c>
      <c r="R18" s="24" t="s">
        <v>5</v>
      </c>
      <c r="S18" s="28" t="s">
        <v>3</v>
      </c>
      <c r="T18" s="24" t="s">
        <v>6</v>
      </c>
      <c r="U18" s="22"/>
      <c r="V18" s="24"/>
    </row>
    <row r="19" spans="1:22" ht="93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8"/>
      <c r="N19" s="24"/>
      <c r="O19" s="24"/>
      <c r="P19" s="24"/>
      <c r="Q19" s="28"/>
      <c r="R19" s="24"/>
      <c r="S19" s="28"/>
      <c r="T19" s="24"/>
      <c r="U19" s="23"/>
      <c r="V19" s="24"/>
    </row>
    <row r="20" spans="1:22" ht="46.5" customHeight="1">
      <c r="A20" s="3">
        <v>1</v>
      </c>
      <c r="B20" s="21" t="s">
        <v>38</v>
      </c>
      <c r="C20" s="21" t="s">
        <v>25</v>
      </c>
      <c r="D20" s="17" t="s">
        <v>32</v>
      </c>
      <c r="E20" s="16"/>
      <c r="F20" s="33">
        <v>2014</v>
      </c>
      <c r="G20" s="3"/>
      <c r="H20" s="3"/>
      <c r="I20" s="3" t="s">
        <v>11</v>
      </c>
      <c r="J20" s="6">
        <f>P20</f>
        <v>10</v>
      </c>
      <c r="K20" s="4" t="s">
        <v>12</v>
      </c>
      <c r="L20" s="11">
        <f>R20</f>
        <v>384.152</v>
      </c>
      <c r="M20" s="3" t="s">
        <v>12</v>
      </c>
      <c r="N20" s="18">
        <f>L20</f>
        <v>384.152</v>
      </c>
      <c r="O20" s="3" t="s">
        <v>11</v>
      </c>
      <c r="P20" s="13">
        <v>10</v>
      </c>
      <c r="Q20" s="3" t="s">
        <v>12</v>
      </c>
      <c r="R20" s="14">
        <v>384.152</v>
      </c>
      <c r="S20" s="3" t="s">
        <v>12</v>
      </c>
      <c r="T20" s="19">
        <f>R20</f>
        <v>384.152</v>
      </c>
      <c r="U20" s="6" t="s">
        <v>26</v>
      </c>
      <c r="V20" s="33" t="s">
        <v>26</v>
      </c>
    </row>
    <row r="21" spans="1:22" ht="25.5" customHeight="1">
      <c r="A21" s="3">
        <v>2</v>
      </c>
      <c r="B21" s="22"/>
      <c r="C21" s="22"/>
      <c r="D21" s="17" t="s">
        <v>28</v>
      </c>
      <c r="E21" s="16"/>
      <c r="F21" s="34"/>
      <c r="G21" s="2"/>
      <c r="H21" s="2"/>
      <c r="I21" s="3" t="s">
        <v>11</v>
      </c>
      <c r="J21" s="6">
        <f aca="true" t="shared" si="0" ref="J21:J26">P21</f>
        <v>1</v>
      </c>
      <c r="K21" s="4" t="s">
        <v>12</v>
      </c>
      <c r="L21" s="11">
        <f aca="true" t="shared" si="1" ref="L21:L26">R21</f>
        <v>38.125</v>
      </c>
      <c r="M21" s="3" t="s">
        <v>12</v>
      </c>
      <c r="N21" s="18">
        <f aca="true" t="shared" si="2" ref="N21:N26">L21</f>
        <v>38.125</v>
      </c>
      <c r="O21" s="3" t="s">
        <v>11</v>
      </c>
      <c r="P21" s="13">
        <v>1</v>
      </c>
      <c r="Q21" s="3" t="s">
        <v>12</v>
      </c>
      <c r="R21" s="14">
        <v>38.125</v>
      </c>
      <c r="S21" s="3" t="s">
        <v>12</v>
      </c>
      <c r="T21" s="19">
        <f aca="true" t="shared" si="3" ref="T21:T26">R21</f>
        <v>38.125</v>
      </c>
      <c r="U21" s="6">
        <f aca="true" t="shared" si="4" ref="U21:U26">R21/L21*100-100</f>
        <v>0</v>
      </c>
      <c r="V21" s="34"/>
    </row>
    <row r="22" spans="1:22" ht="42" customHeight="1">
      <c r="A22" s="3">
        <v>3</v>
      </c>
      <c r="B22" s="22"/>
      <c r="C22" s="22"/>
      <c r="D22" s="17" t="s">
        <v>33</v>
      </c>
      <c r="E22" s="16"/>
      <c r="F22" s="34"/>
      <c r="G22" s="2"/>
      <c r="H22" s="2"/>
      <c r="I22" s="3" t="s">
        <v>11</v>
      </c>
      <c r="J22" s="6">
        <f t="shared" si="0"/>
        <v>1</v>
      </c>
      <c r="K22" s="4" t="s">
        <v>12</v>
      </c>
      <c r="L22" s="11">
        <f t="shared" si="1"/>
        <v>255.625</v>
      </c>
      <c r="M22" s="3" t="s">
        <v>12</v>
      </c>
      <c r="N22" s="18">
        <f t="shared" si="2"/>
        <v>255.625</v>
      </c>
      <c r="O22" s="3" t="s">
        <v>11</v>
      </c>
      <c r="P22" s="13">
        <v>1</v>
      </c>
      <c r="Q22" s="3" t="s">
        <v>12</v>
      </c>
      <c r="R22" s="14">
        <v>255.625</v>
      </c>
      <c r="S22" s="3" t="s">
        <v>12</v>
      </c>
      <c r="T22" s="19">
        <f t="shared" si="3"/>
        <v>255.625</v>
      </c>
      <c r="U22" s="6">
        <f t="shared" si="4"/>
        <v>0</v>
      </c>
      <c r="V22" s="34"/>
    </row>
    <row r="23" spans="1:22" ht="37.5" customHeight="1">
      <c r="A23" s="3">
        <v>4</v>
      </c>
      <c r="B23" s="22"/>
      <c r="C23" s="22"/>
      <c r="D23" s="17" t="s">
        <v>34</v>
      </c>
      <c r="E23" s="16"/>
      <c r="F23" s="34"/>
      <c r="G23" s="2"/>
      <c r="H23" s="2"/>
      <c r="I23" s="3" t="s">
        <v>11</v>
      </c>
      <c r="J23" s="6">
        <f t="shared" si="0"/>
        <v>4</v>
      </c>
      <c r="K23" s="4" t="s">
        <v>12</v>
      </c>
      <c r="L23" s="11">
        <f t="shared" si="1"/>
        <v>63.214</v>
      </c>
      <c r="M23" s="3" t="s">
        <v>12</v>
      </c>
      <c r="N23" s="18">
        <f t="shared" si="2"/>
        <v>63.214</v>
      </c>
      <c r="O23" s="3" t="s">
        <v>11</v>
      </c>
      <c r="P23" s="13">
        <v>4</v>
      </c>
      <c r="Q23" s="3" t="s">
        <v>12</v>
      </c>
      <c r="R23" s="14">
        <v>63.214</v>
      </c>
      <c r="S23" s="3" t="s">
        <v>12</v>
      </c>
      <c r="T23" s="19">
        <f t="shared" si="3"/>
        <v>63.214</v>
      </c>
      <c r="U23" s="6">
        <f t="shared" si="4"/>
        <v>0</v>
      </c>
      <c r="V23" s="34"/>
    </row>
    <row r="24" spans="1:22" ht="30.75" customHeight="1">
      <c r="A24" s="3">
        <v>5</v>
      </c>
      <c r="B24" s="22"/>
      <c r="C24" s="22"/>
      <c r="D24" s="17" t="s">
        <v>29</v>
      </c>
      <c r="E24" s="16"/>
      <c r="F24" s="34"/>
      <c r="G24" s="2"/>
      <c r="H24" s="2"/>
      <c r="I24" s="3" t="s">
        <v>11</v>
      </c>
      <c r="J24" s="6">
        <f t="shared" si="0"/>
        <v>1</v>
      </c>
      <c r="K24" s="4" t="s">
        <v>12</v>
      </c>
      <c r="L24" s="11">
        <f t="shared" si="1"/>
        <v>4.866</v>
      </c>
      <c r="M24" s="3" t="s">
        <v>12</v>
      </c>
      <c r="N24" s="18">
        <f t="shared" si="2"/>
        <v>4.866</v>
      </c>
      <c r="O24" s="3" t="s">
        <v>11</v>
      </c>
      <c r="P24" s="13">
        <v>1</v>
      </c>
      <c r="Q24" s="3" t="s">
        <v>12</v>
      </c>
      <c r="R24" s="14">
        <v>4.866</v>
      </c>
      <c r="S24" s="3" t="s">
        <v>12</v>
      </c>
      <c r="T24" s="19">
        <f t="shared" si="3"/>
        <v>4.866</v>
      </c>
      <c r="U24" s="6">
        <f t="shared" si="4"/>
        <v>0</v>
      </c>
      <c r="V24" s="34"/>
    </row>
    <row r="25" spans="1:22" ht="49.5" customHeight="1">
      <c r="A25" s="3">
        <v>6</v>
      </c>
      <c r="B25" s="22"/>
      <c r="C25" s="22"/>
      <c r="D25" s="17" t="s">
        <v>30</v>
      </c>
      <c r="E25" s="16"/>
      <c r="F25" s="34"/>
      <c r="G25" s="2"/>
      <c r="H25" s="2"/>
      <c r="I25" s="3" t="s">
        <v>11</v>
      </c>
      <c r="J25" s="6">
        <f t="shared" si="0"/>
        <v>6</v>
      </c>
      <c r="K25" s="4" t="s">
        <v>12</v>
      </c>
      <c r="L25" s="11">
        <f t="shared" si="1"/>
        <v>198.214</v>
      </c>
      <c r="M25" s="3" t="s">
        <v>12</v>
      </c>
      <c r="N25" s="18">
        <f t="shared" si="2"/>
        <v>198.214</v>
      </c>
      <c r="O25" s="3" t="s">
        <v>11</v>
      </c>
      <c r="P25" s="13">
        <v>6</v>
      </c>
      <c r="Q25" s="3" t="s">
        <v>12</v>
      </c>
      <c r="R25" s="14">
        <v>198.214</v>
      </c>
      <c r="S25" s="3" t="s">
        <v>12</v>
      </c>
      <c r="T25" s="19">
        <f t="shared" si="3"/>
        <v>198.214</v>
      </c>
      <c r="U25" s="6">
        <f t="shared" si="4"/>
        <v>0</v>
      </c>
      <c r="V25" s="34"/>
    </row>
    <row r="26" spans="1:22" ht="28.5" customHeight="1">
      <c r="A26" s="3">
        <v>7</v>
      </c>
      <c r="B26" s="23"/>
      <c r="C26" s="23"/>
      <c r="D26" s="17" t="s">
        <v>31</v>
      </c>
      <c r="E26" s="16"/>
      <c r="F26" s="35"/>
      <c r="G26" s="2"/>
      <c r="H26" s="2"/>
      <c r="I26" s="3" t="s">
        <v>11</v>
      </c>
      <c r="J26" s="6">
        <f t="shared" si="0"/>
        <v>1</v>
      </c>
      <c r="K26" s="4" t="s">
        <v>12</v>
      </c>
      <c r="L26" s="11">
        <f t="shared" si="1"/>
        <v>98.214</v>
      </c>
      <c r="M26" s="3" t="s">
        <v>12</v>
      </c>
      <c r="N26" s="18">
        <f t="shared" si="2"/>
        <v>98.214</v>
      </c>
      <c r="O26" s="3" t="s">
        <v>11</v>
      </c>
      <c r="P26" s="13">
        <v>1</v>
      </c>
      <c r="Q26" s="3" t="s">
        <v>12</v>
      </c>
      <c r="R26" s="14">
        <v>98.214</v>
      </c>
      <c r="S26" s="3" t="s">
        <v>12</v>
      </c>
      <c r="T26" s="19">
        <f t="shared" si="3"/>
        <v>98.214</v>
      </c>
      <c r="U26" s="6">
        <f t="shared" si="4"/>
        <v>0</v>
      </c>
      <c r="V26" s="35"/>
    </row>
    <row r="27" spans="1:22" ht="15">
      <c r="A27" s="2"/>
      <c r="B27" s="5" t="s">
        <v>17</v>
      </c>
      <c r="C27" s="5"/>
      <c r="D27" s="5" t="s">
        <v>26</v>
      </c>
      <c r="E27" s="5" t="s">
        <v>26</v>
      </c>
      <c r="F27" s="5"/>
      <c r="G27" s="5"/>
      <c r="H27" s="5"/>
      <c r="I27" s="5"/>
      <c r="J27" s="9">
        <f>SUM(J20:J26)</f>
        <v>24</v>
      </c>
      <c r="K27" s="5"/>
      <c r="L27" s="12">
        <f>SUM(L20:L26)</f>
        <v>1042.4099999999999</v>
      </c>
      <c r="M27" s="9"/>
      <c r="N27" s="9"/>
      <c r="O27" s="9"/>
      <c r="P27" s="9">
        <f>SUM(P20:P26)</f>
        <v>24</v>
      </c>
      <c r="Q27" s="9"/>
      <c r="R27" s="12">
        <f>SUM(R20:R26)</f>
        <v>1042.4099999999999</v>
      </c>
      <c r="S27" s="5"/>
      <c r="T27" s="5"/>
      <c r="U27" s="6" t="s">
        <v>26</v>
      </c>
      <c r="V27" s="5" t="s">
        <v>26</v>
      </c>
    </row>
    <row r="29" spans="2:5" ht="15">
      <c r="B29" s="15"/>
      <c r="C29" s="15"/>
      <c r="D29" s="15"/>
      <c r="E29" s="15"/>
    </row>
    <row r="30" spans="2:5" ht="15">
      <c r="B30" s="15"/>
      <c r="C30" s="15"/>
      <c r="D30" s="15"/>
      <c r="E30" s="15"/>
    </row>
    <row r="33" spans="1:22" ht="18.75">
      <c r="A33" s="31" t="s">
        <v>21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t="18.75" hidden="1" outlineLevel="1">
      <c r="A34" s="31" t="s">
        <v>21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5" collapsed="1"/>
  </sheetData>
  <mergeCells count="39">
    <mergeCell ref="V20:V26"/>
    <mergeCell ref="B20:B26"/>
    <mergeCell ref="C20:C26"/>
    <mergeCell ref="A34:V34"/>
    <mergeCell ref="F20:F26"/>
    <mergeCell ref="A2:V2"/>
    <mergeCell ref="A3:V3"/>
    <mergeCell ref="A33:V33"/>
    <mergeCell ref="A6:V6"/>
    <mergeCell ref="A9:V9"/>
    <mergeCell ref="A17:A19"/>
    <mergeCell ref="A5:V5"/>
    <mergeCell ref="A8:V8"/>
    <mergeCell ref="A11:V11"/>
    <mergeCell ref="I18:I19"/>
    <mergeCell ref="D17:D19"/>
    <mergeCell ref="C17:C19"/>
    <mergeCell ref="B17:B19"/>
    <mergeCell ref="O17:T17"/>
    <mergeCell ref="T18:T19"/>
    <mergeCell ref="I17:N17"/>
    <mergeCell ref="O18:O19"/>
    <mergeCell ref="P18:P19"/>
    <mergeCell ref="Q18:Q19"/>
    <mergeCell ref="J18:J19"/>
    <mergeCell ref="K18:K19"/>
    <mergeCell ref="L18:L19"/>
    <mergeCell ref="M18:M19"/>
    <mergeCell ref="N18:N19"/>
    <mergeCell ref="A12:V12"/>
    <mergeCell ref="U17:U19"/>
    <mergeCell ref="V17:V19"/>
    <mergeCell ref="E18:E19"/>
    <mergeCell ref="F18:F19"/>
    <mergeCell ref="G18:G19"/>
    <mergeCell ref="H18:H19"/>
    <mergeCell ref="E17:H17"/>
    <mergeCell ref="R18:R19"/>
    <mergeCell ref="S18:S19"/>
  </mergeCells>
  <printOptions/>
  <pageMargins left="0.1968503937007874" right="0" top="0.3937007874015748" bottom="0.4330708661417323" header="0.2362204724409449" footer="0.1574803149606299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"Энергоцентр"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Дюсембаева</dc:creator>
  <cp:keywords/>
  <dc:description/>
  <cp:lastModifiedBy>Shomshekov</cp:lastModifiedBy>
  <cp:lastPrinted>2014-07-15T03:21:09Z</cp:lastPrinted>
  <dcterms:created xsi:type="dcterms:W3CDTF">2011-06-17T07:38:41Z</dcterms:created>
  <dcterms:modified xsi:type="dcterms:W3CDTF">2014-07-30T08:44:35Z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