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ус" sheetId="1" r:id="rId1"/>
    <sheet name="каз" sheetId="2" r:id="rId2"/>
  </sheets>
  <definedNames>
    <definedName name="_xlnm.Print_Area" localSheetId="1">'каз'!$A$1:$N$18</definedName>
    <definedName name="_xlnm.Print_Area" localSheetId="0">'рус'!$A$1:$N$18</definedName>
  </definedNames>
  <calcPr fullCalcOnLoad="1"/>
</workbook>
</file>

<file path=xl/sharedStrings.xml><?xml version="1.0" encoding="utf-8"?>
<sst xmlns="http://schemas.openxmlformats.org/spreadsheetml/2006/main" count="89" uniqueCount="75">
  <si>
    <t>№</t>
  </si>
  <si>
    <t>Наименование укрупненных показателей инвестиционной программы</t>
  </si>
  <si>
    <t>Кем утверждена (дата, номер приказа)</t>
  </si>
  <si>
    <t>Годы реализации мероприятий</t>
  </si>
  <si>
    <t>Количество в натуральном показателе</t>
  </si>
  <si>
    <t>план</t>
  </si>
  <si>
    <t>факт</t>
  </si>
  <si>
    <t>сумма инвестиций</t>
  </si>
  <si>
    <t>Откл</t>
  </si>
  <si>
    <t>причины откл</t>
  </si>
  <si>
    <t>Сумма инвестиционной программы тыс. тг.</t>
  </si>
  <si>
    <t>Источник инвестиций (фактическое условие)</t>
  </si>
  <si>
    <t>источник инвестиций</t>
  </si>
  <si>
    <t>Строительство, реконструкция, модернизация и техническое перевооружение сетей 35 кВ и выше</t>
  </si>
  <si>
    <t>Создание цифровой корпоративной телекоммуникационной сети, систем сбора данных и управления энергией SCADA/EMC, внедрение АСКУЭ.</t>
  </si>
  <si>
    <t>Приобретение технологического оборудования и механизмов</t>
  </si>
  <si>
    <t>Мероприятия по охране и рациональному использованию природных ресурсов.</t>
  </si>
  <si>
    <t>Реконструкция и развитие производственных зданий и сооружений</t>
  </si>
  <si>
    <t>Итого 2013 год</t>
  </si>
  <si>
    <t>за 2013 год</t>
  </si>
  <si>
    <t>Акционерное общество "Павлодарская Распределительная Электросетевая Компания"</t>
  </si>
  <si>
    <t>Передача и распределение электрической энергии</t>
  </si>
  <si>
    <t>Информация субъекта естественной монополии об исполнении инвестиционной программы</t>
  </si>
  <si>
    <t>увеличения цен на тмц</t>
  </si>
  <si>
    <t>дополнительный закуп оборудования</t>
  </si>
  <si>
    <t>2013-2015 гг</t>
  </si>
  <si>
    <t>Исполнение, фактические параметры (показатели) мероприятия, объекты инвестиционной программы учтенной в тарифе (ежеквартально, с нарастающим итогом)  тыс. тг.</t>
  </si>
  <si>
    <t>Информация о плановых и фактических объемах предоставляемых регулируемых услуг (товаров, работ)млн.кВтч</t>
  </si>
  <si>
    <t>Отчет о прибылях и убытках тыс. тг</t>
  </si>
  <si>
    <t>4 шт/73,4 км</t>
  </si>
  <si>
    <t>187 шт</t>
  </si>
  <si>
    <t>3 мероприятия</t>
  </si>
  <si>
    <t>49 шт</t>
  </si>
  <si>
    <t>прибыль</t>
  </si>
  <si>
    <t xml:space="preserve">1707 шт/23,148 км </t>
  </si>
  <si>
    <t xml:space="preserve">   - </t>
  </si>
  <si>
    <t xml:space="preserve">амортизация </t>
  </si>
  <si>
    <t>Кіммен бекітілген (күні, бұйрық нөмірі)</t>
  </si>
  <si>
    <t>Іс-шараны орындау жылы</t>
  </si>
  <si>
    <t>жоспар</t>
  </si>
  <si>
    <t>Реттеліп көрсетілетін қызметтердің нақты және жоспарлы көлемі туралы ақпарат (тауар, жұмыс) млн.кВc</t>
  </si>
  <si>
    <t>Таза көрсеткіштер саны</t>
  </si>
  <si>
    <t>Инвестиция көзі</t>
  </si>
  <si>
    <t>Ауытқу себебі</t>
  </si>
  <si>
    <t>35 кВ және одан жоғары желілердің құрылысы, қайта жаңарту және техникалық қайта жарақтандыру</t>
  </si>
  <si>
    <t>Сандық корпоративтік телекоммуникациялық желіні құру, диспетчерлік бақылау, деректерді жинау және SCADA/EMC энергиясын басқару жүйелерін құру, ЭКЕАЖ енгізу</t>
  </si>
  <si>
    <t xml:space="preserve">Технологиялық жабдықтар мен механизмдерді сатып алу  </t>
  </si>
  <si>
    <t>4 дана/73,4 км</t>
  </si>
  <si>
    <t xml:space="preserve">1707 дана/23,148 км </t>
  </si>
  <si>
    <t>187 дана</t>
  </si>
  <si>
    <t>3 желі</t>
  </si>
  <si>
    <t>Инвестициялық бағдарлама іс-шараның атауы</t>
  </si>
  <si>
    <t>Инвестиция көзі (нақты шарт), мың тг.</t>
  </si>
  <si>
    <t>Шығын және кіріс туралы есеп, мың тг.</t>
  </si>
  <si>
    <t>Инвестициялық бағдарламаның сомасы, мың тг.</t>
  </si>
  <si>
    <t>Инвестиция сомасы, мың тг.</t>
  </si>
  <si>
    <t>Ауытқу, мың тг.</t>
  </si>
  <si>
    <t>тарифте ескерілген (квартал сайын, өсетін қортынды) инвестициялық бағдарлама объектісі, іс-шаралардың нағыз параметрлері (көрсеткіш), орындалу</t>
  </si>
  <si>
    <t>Барлығы 2013 жылы</t>
  </si>
  <si>
    <t xml:space="preserve">ТМҚ құнның артуы </t>
  </si>
  <si>
    <t xml:space="preserve">ТМҚ құның артуы </t>
  </si>
  <si>
    <t xml:space="preserve">Құрылғыны қосымша сатып алу </t>
  </si>
  <si>
    <t>амортизация + кіріс</t>
  </si>
  <si>
    <t>кіріс</t>
  </si>
  <si>
    <t xml:space="preserve">2013 жылғы 31 қазандағы № 137-НҚ Қазақстан Республикасы табиғи монополияларды реттеу агенттігінің Павлодар облысы бойынша Департаменті және 2013 жылғы 30 желтоқсандағы № 465 Қазақстан Республикасы индустрия және жаңа технологиялар Министрлігінің бірлескен бұйрығы                                                                      
</t>
  </si>
  <si>
    <t>2013-2015 жылдар</t>
  </si>
  <si>
    <t>амортизация и прибыль</t>
  </si>
  <si>
    <t>перераспределение денежных средств</t>
  </si>
  <si>
    <t>қаржы көзін қайта орналастыру</t>
  </si>
  <si>
    <t>Табиғи ресурстарды қорғау және ұтымды пайдалану жөніндегі іс-шаралар</t>
  </si>
  <si>
    <t>Кәсіпорынның өндірістік базасының дамуы мен қайта құру</t>
  </si>
  <si>
    <t>2013 жылғы "Павлодар электржелістік тарату компаниясы" АҚ электр энергияны беру және бөлу қызметі бойынша табиғи монополиялар субъектісінің инвестициялық бағдарламаны орындау жөніндегі ақпараты</t>
  </si>
  <si>
    <t>Генеральный директор                                                                                                                          Ф.Ф. Бодрухин</t>
  </si>
  <si>
    <t>Бас директор                                                                                                                        Ф.Ф. Бодрухин</t>
  </si>
  <si>
    <t>Совместный приказ Департамента Агентства Республики Казахстан по регулированию естественных монополий по Павлодарской области от 31 октября 2013 года № 137-ОД и Министерством индустрии и новых технологий Республики Казахстан от 30 декабря 2013 года № 465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</si>
</sst>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u val="single"/>
      <sz val="7.1"/>
      <color indexed="12"/>
      <name val="Arial"/>
      <family val="0"/>
    </font>
    <font>
      <u val="single"/>
      <sz val="7.1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1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1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71" zoomScaleSheetLayoutView="71" zoomScalePageLayoutView="0" workbookViewId="0" topLeftCell="A13">
      <selection activeCell="C10" sqref="C10:C15"/>
    </sheetView>
  </sheetViews>
  <sheetFormatPr defaultColWidth="9.140625" defaultRowHeight="12.75"/>
  <cols>
    <col min="1" max="1" width="4.140625" style="3" customWidth="1"/>
    <col min="2" max="2" width="35.00390625" style="4" customWidth="1"/>
    <col min="3" max="3" width="18.140625" style="2" customWidth="1"/>
    <col min="4" max="4" width="11.7109375" style="2" customWidth="1"/>
    <col min="5" max="5" width="12.7109375" style="2" customWidth="1"/>
    <col min="6" max="6" width="11.7109375" style="2" customWidth="1"/>
    <col min="7" max="7" width="13.7109375" style="2" customWidth="1"/>
    <col min="8" max="8" width="12.421875" style="2" customWidth="1"/>
    <col min="9" max="9" width="14.28125" style="2" customWidth="1"/>
    <col min="10" max="10" width="25.57421875" style="2" customWidth="1"/>
    <col min="11" max="11" width="17.00390625" style="2" customWidth="1"/>
    <col min="12" max="12" width="15.28125" style="2" customWidth="1"/>
    <col min="13" max="13" width="10.421875" style="2" customWidth="1"/>
    <col min="14" max="14" width="16.140625" style="2" customWidth="1"/>
    <col min="15" max="16384" width="9.140625" style="2" customWidth="1"/>
  </cols>
  <sheetData>
    <row r="1" spans="1:14" s="12" customFormat="1" ht="25.5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2" customFormat="1" ht="24.75" customHeight="1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2" customFormat="1" ht="25.5" customHeight="1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2" customFormat="1" ht="18.75">
      <c r="A4" s="48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6" spans="1:14" s="1" customFormat="1" ht="78" customHeight="1">
      <c r="A6" s="41" t="s">
        <v>0</v>
      </c>
      <c r="B6" s="41" t="s">
        <v>1</v>
      </c>
      <c r="C6" s="41" t="s">
        <v>2</v>
      </c>
      <c r="D6" s="41" t="s">
        <v>3</v>
      </c>
      <c r="E6" s="41" t="s">
        <v>10</v>
      </c>
      <c r="F6" s="41" t="s">
        <v>28</v>
      </c>
      <c r="G6" s="44" t="s">
        <v>27</v>
      </c>
      <c r="H6" s="51"/>
      <c r="I6" s="41" t="s">
        <v>11</v>
      </c>
      <c r="J6" s="44" t="s">
        <v>26</v>
      </c>
      <c r="K6" s="45"/>
      <c r="L6" s="45"/>
      <c r="M6" s="41" t="s">
        <v>8</v>
      </c>
      <c r="N6" s="41" t="s">
        <v>9</v>
      </c>
    </row>
    <row r="7" spans="1:14" s="1" customFormat="1" ht="18" customHeight="1">
      <c r="A7" s="42"/>
      <c r="B7" s="42"/>
      <c r="C7" s="42"/>
      <c r="D7" s="42"/>
      <c r="E7" s="42"/>
      <c r="F7" s="42"/>
      <c r="G7" s="41" t="s">
        <v>5</v>
      </c>
      <c r="H7" s="41" t="s">
        <v>6</v>
      </c>
      <c r="I7" s="42"/>
      <c r="J7" s="41" t="s">
        <v>4</v>
      </c>
      <c r="K7" s="41" t="s">
        <v>7</v>
      </c>
      <c r="L7" s="41" t="s">
        <v>12</v>
      </c>
      <c r="M7" s="42"/>
      <c r="N7" s="42"/>
    </row>
    <row r="8" spans="1:14" s="1" customFormat="1" ht="16.5" customHeight="1">
      <c r="A8" s="43"/>
      <c r="B8" s="43"/>
      <c r="C8" s="43"/>
      <c r="D8" s="43"/>
      <c r="E8" s="43"/>
      <c r="F8" s="43"/>
      <c r="G8" s="52"/>
      <c r="H8" s="43"/>
      <c r="I8" s="43"/>
      <c r="J8" s="43"/>
      <c r="K8" s="43"/>
      <c r="L8" s="43"/>
      <c r="M8" s="43"/>
      <c r="N8" s="43"/>
    </row>
    <row r="9" spans="1:14" ht="15.75">
      <c r="A9" s="5">
        <v>1</v>
      </c>
      <c r="B9" s="5">
        <v>2</v>
      </c>
      <c r="C9" s="6">
        <v>3</v>
      </c>
      <c r="D9" s="5">
        <v>4</v>
      </c>
      <c r="E9" s="5">
        <v>5</v>
      </c>
      <c r="F9" s="6">
        <v>6</v>
      </c>
      <c r="G9" s="5">
        <v>7</v>
      </c>
      <c r="H9" s="5">
        <v>8</v>
      </c>
      <c r="I9" s="6">
        <v>9</v>
      </c>
      <c r="J9" s="5">
        <v>10</v>
      </c>
      <c r="K9" s="5">
        <v>11</v>
      </c>
      <c r="L9" s="6">
        <v>12</v>
      </c>
      <c r="M9" s="5">
        <v>13</v>
      </c>
      <c r="N9" s="5">
        <v>14</v>
      </c>
    </row>
    <row r="10" spans="1:15" ht="68.25" customHeight="1">
      <c r="A10" s="5">
        <v>1</v>
      </c>
      <c r="B10" s="10" t="s">
        <v>13</v>
      </c>
      <c r="C10" s="40" t="s">
        <v>74</v>
      </c>
      <c r="D10" s="40" t="s">
        <v>25</v>
      </c>
      <c r="E10" s="7">
        <v>1524000</v>
      </c>
      <c r="F10" s="37"/>
      <c r="G10" s="41"/>
      <c r="H10" s="41"/>
      <c r="I10" s="41"/>
      <c r="J10" s="15" t="s">
        <v>29</v>
      </c>
      <c r="K10" s="16">
        <v>1552908</v>
      </c>
      <c r="L10" s="14" t="s">
        <v>66</v>
      </c>
      <c r="M10" s="7">
        <v>28908</v>
      </c>
      <c r="N10" s="35" t="s">
        <v>23</v>
      </c>
      <c r="O10" s="13">
        <f>E10-K10</f>
        <v>-28908</v>
      </c>
    </row>
    <row r="11" spans="1:15" ht="110.25">
      <c r="A11" s="5">
        <v>2</v>
      </c>
      <c r="B11" s="10" t="s">
        <v>14</v>
      </c>
      <c r="C11" s="40"/>
      <c r="D11" s="40"/>
      <c r="E11" s="7">
        <v>301650</v>
      </c>
      <c r="F11" s="38"/>
      <c r="G11" s="42"/>
      <c r="H11" s="42"/>
      <c r="I11" s="42"/>
      <c r="J11" s="15" t="s">
        <v>34</v>
      </c>
      <c r="K11" s="7">
        <v>354321</v>
      </c>
      <c r="L11" s="14" t="s">
        <v>33</v>
      </c>
      <c r="M11" s="7">
        <v>52671</v>
      </c>
      <c r="N11" s="35" t="s">
        <v>23</v>
      </c>
      <c r="O11" s="13">
        <f>E11-K11</f>
        <v>-52671</v>
      </c>
    </row>
    <row r="12" spans="1:15" ht="47.25">
      <c r="A12" s="5">
        <v>3</v>
      </c>
      <c r="B12" s="10" t="s">
        <v>15</v>
      </c>
      <c r="C12" s="40"/>
      <c r="D12" s="40"/>
      <c r="E12" s="7">
        <v>80000</v>
      </c>
      <c r="F12" s="38"/>
      <c r="G12" s="42"/>
      <c r="H12" s="42"/>
      <c r="I12" s="42"/>
      <c r="J12" s="15" t="s">
        <v>30</v>
      </c>
      <c r="K12" s="7">
        <v>88689</v>
      </c>
      <c r="L12" s="14" t="s">
        <v>33</v>
      </c>
      <c r="M12" s="7">
        <v>8689</v>
      </c>
      <c r="N12" s="35" t="s">
        <v>24</v>
      </c>
      <c r="O12" s="13">
        <f>E12-K12</f>
        <v>-8689</v>
      </c>
    </row>
    <row r="13" spans="1:15" ht="77.25" customHeight="1">
      <c r="A13" s="5">
        <v>4</v>
      </c>
      <c r="B13" s="8" t="s">
        <v>16</v>
      </c>
      <c r="C13" s="40"/>
      <c r="D13" s="40"/>
      <c r="E13" s="9">
        <v>24000</v>
      </c>
      <c r="F13" s="38"/>
      <c r="G13" s="42"/>
      <c r="H13" s="42"/>
      <c r="I13" s="42"/>
      <c r="J13" s="15" t="s">
        <v>31</v>
      </c>
      <c r="K13" s="7">
        <v>18186</v>
      </c>
      <c r="L13" s="14" t="s">
        <v>66</v>
      </c>
      <c r="M13" s="7">
        <v>-5814</v>
      </c>
      <c r="N13" s="35" t="s">
        <v>67</v>
      </c>
      <c r="O13" s="13">
        <f>E13-K13</f>
        <v>5814</v>
      </c>
    </row>
    <row r="14" spans="1:15" ht="63" customHeight="1">
      <c r="A14" s="5">
        <v>5</v>
      </c>
      <c r="B14" s="8" t="s">
        <v>17</v>
      </c>
      <c r="C14" s="40"/>
      <c r="D14" s="40"/>
      <c r="E14" s="9">
        <v>71800</v>
      </c>
      <c r="F14" s="39"/>
      <c r="G14" s="43"/>
      <c r="H14" s="43"/>
      <c r="I14" s="43"/>
      <c r="J14" s="15" t="s">
        <v>32</v>
      </c>
      <c r="K14" s="7">
        <v>71814</v>
      </c>
      <c r="L14" s="14" t="s">
        <v>36</v>
      </c>
      <c r="M14" s="7">
        <v>14</v>
      </c>
      <c r="N14" s="35" t="s">
        <v>23</v>
      </c>
      <c r="O14" s="13">
        <f>E14-K14</f>
        <v>-14</v>
      </c>
    </row>
    <row r="15" spans="1:14" s="11" customFormat="1" ht="36.75" customHeight="1">
      <c r="A15" s="18"/>
      <c r="B15" s="19" t="s">
        <v>18</v>
      </c>
      <c r="C15" s="40"/>
      <c r="D15" s="40"/>
      <c r="E15" s="20">
        <f>SUM(E10:E14)</f>
        <v>2001450</v>
      </c>
      <c r="F15" s="20">
        <v>578514</v>
      </c>
      <c r="G15" s="21">
        <v>2123.9</v>
      </c>
      <c r="H15" s="21">
        <v>2283.2</v>
      </c>
      <c r="I15" s="20">
        <f>K15</f>
        <v>2085865</v>
      </c>
      <c r="J15" s="5" t="s">
        <v>35</v>
      </c>
      <c r="K15" s="20">
        <v>2085865</v>
      </c>
      <c r="L15" s="17">
        <f>K15</f>
        <v>2085865</v>
      </c>
      <c r="M15" s="20">
        <v>84415</v>
      </c>
      <c r="N15" s="5" t="s">
        <v>35</v>
      </c>
    </row>
    <row r="17" ht="3" customHeight="1"/>
    <row r="18" spans="1:14" ht="26.25" customHeight="1">
      <c r="A18" s="49" t="s">
        <v>72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</sheetData>
  <sheetProtection/>
  <mergeCells count="27">
    <mergeCell ref="A18:N18"/>
    <mergeCell ref="M6:M8"/>
    <mergeCell ref="I6:I8"/>
    <mergeCell ref="G6:H6"/>
    <mergeCell ref="G7:G8"/>
    <mergeCell ref="A6:A8"/>
    <mergeCell ref="H10:H14"/>
    <mergeCell ref="I10:I14"/>
    <mergeCell ref="E6:E8"/>
    <mergeCell ref="D6:D8"/>
    <mergeCell ref="A1:N1"/>
    <mergeCell ref="A2:N2"/>
    <mergeCell ref="A3:N3"/>
    <mergeCell ref="A4:N4"/>
    <mergeCell ref="B6:B8"/>
    <mergeCell ref="K7:K8"/>
    <mergeCell ref="L7:L8"/>
    <mergeCell ref="F10:F14"/>
    <mergeCell ref="D10:D15"/>
    <mergeCell ref="N6:N8"/>
    <mergeCell ref="C10:C15"/>
    <mergeCell ref="J6:L6"/>
    <mergeCell ref="C6:C8"/>
    <mergeCell ref="J7:J8"/>
    <mergeCell ref="F6:F8"/>
    <mergeCell ref="G10:G14"/>
    <mergeCell ref="H7:H8"/>
  </mergeCells>
  <printOptions/>
  <pageMargins left="0.35433070866141736" right="0.15748031496062992" top="0.984251968503937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71" zoomScaleSheetLayoutView="71" zoomScalePageLayoutView="0" workbookViewId="0" topLeftCell="A10">
      <selection activeCell="H10" sqref="H10:H14"/>
    </sheetView>
  </sheetViews>
  <sheetFormatPr defaultColWidth="9.140625" defaultRowHeight="12.75"/>
  <cols>
    <col min="1" max="1" width="4.140625" style="3" customWidth="1"/>
    <col min="2" max="2" width="35.57421875" style="4" customWidth="1"/>
    <col min="3" max="3" width="18.140625" style="2" customWidth="1"/>
    <col min="4" max="4" width="11.7109375" style="2" customWidth="1"/>
    <col min="5" max="5" width="12.7109375" style="2" customWidth="1"/>
    <col min="6" max="6" width="11.7109375" style="2" customWidth="1"/>
    <col min="7" max="7" width="13.7109375" style="2" customWidth="1"/>
    <col min="8" max="8" width="12.421875" style="2" customWidth="1"/>
    <col min="9" max="9" width="14.28125" style="2" customWidth="1"/>
    <col min="10" max="10" width="25.57421875" style="2" customWidth="1"/>
    <col min="11" max="11" width="17.00390625" style="2" customWidth="1"/>
    <col min="12" max="12" width="15.28125" style="2" customWidth="1"/>
    <col min="13" max="13" width="10.421875" style="2" customWidth="1"/>
    <col min="14" max="14" width="16.140625" style="2" customWidth="1"/>
    <col min="15" max="16384" width="9.140625" style="2" customWidth="1"/>
  </cols>
  <sheetData>
    <row r="1" spans="1:14" s="12" customFormat="1" ht="25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s="12" customFormat="1" ht="24.75" customHeight="1">
      <c r="B2" s="22"/>
      <c r="C2" s="47" t="s">
        <v>71</v>
      </c>
      <c r="D2" s="47"/>
      <c r="E2" s="47"/>
      <c r="F2" s="47"/>
      <c r="G2" s="47"/>
      <c r="H2" s="47"/>
      <c r="I2" s="47"/>
      <c r="J2" s="47"/>
      <c r="K2" s="47"/>
      <c r="L2" s="47"/>
      <c r="M2" s="22"/>
      <c r="N2" s="22"/>
    </row>
    <row r="3" spans="1:14" s="12" customFormat="1" ht="25.5" customHeight="1">
      <c r="A3" s="22"/>
      <c r="B3" s="22"/>
      <c r="C3" s="47"/>
      <c r="D3" s="47"/>
      <c r="E3" s="47"/>
      <c r="F3" s="47"/>
      <c r="G3" s="47"/>
      <c r="H3" s="47"/>
      <c r="I3" s="47"/>
      <c r="J3" s="47"/>
      <c r="K3" s="47"/>
      <c r="L3" s="47"/>
      <c r="M3" s="22"/>
      <c r="N3" s="22"/>
    </row>
    <row r="4" spans="1:14" s="12" customFormat="1" ht="18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6" spans="1:14" s="1" customFormat="1" ht="78" customHeight="1">
      <c r="A6" s="41" t="s">
        <v>0</v>
      </c>
      <c r="B6" s="57" t="s">
        <v>51</v>
      </c>
      <c r="C6" s="57" t="s">
        <v>37</v>
      </c>
      <c r="D6" s="57" t="s">
        <v>38</v>
      </c>
      <c r="E6" s="57" t="s">
        <v>54</v>
      </c>
      <c r="F6" s="57" t="s">
        <v>53</v>
      </c>
      <c r="G6" s="60" t="s">
        <v>40</v>
      </c>
      <c r="H6" s="61"/>
      <c r="I6" s="57" t="s">
        <v>52</v>
      </c>
      <c r="J6" s="60" t="s">
        <v>57</v>
      </c>
      <c r="K6" s="63"/>
      <c r="L6" s="63"/>
      <c r="M6" s="57" t="s">
        <v>56</v>
      </c>
      <c r="N6" s="57" t="s">
        <v>43</v>
      </c>
    </row>
    <row r="7" spans="1:14" s="1" customFormat="1" ht="18" customHeight="1">
      <c r="A7" s="42"/>
      <c r="B7" s="58"/>
      <c r="C7" s="58"/>
      <c r="D7" s="58"/>
      <c r="E7" s="58"/>
      <c r="F7" s="58"/>
      <c r="G7" s="57" t="s">
        <v>39</v>
      </c>
      <c r="H7" s="57" t="s">
        <v>6</v>
      </c>
      <c r="I7" s="58"/>
      <c r="J7" s="57" t="s">
        <v>41</v>
      </c>
      <c r="K7" s="57" t="s">
        <v>55</v>
      </c>
      <c r="L7" s="57" t="s">
        <v>42</v>
      </c>
      <c r="M7" s="58"/>
      <c r="N7" s="58"/>
    </row>
    <row r="8" spans="1:14" s="1" customFormat="1" ht="16.5" customHeight="1">
      <c r="A8" s="43"/>
      <c r="B8" s="59"/>
      <c r="C8" s="59"/>
      <c r="D8" s="59"/>
      <c r="E8" s="59"/>
      <c r="F8" s="59"/>
      <c r="G8" s="62"/>
      <c r="H8" s="59"/>
      <c r="I8" s="59"/>
      <c r="J8" s="59"/>
      <c r="K8" s="59"/>
      <c r="L8" s="59"/>
      <c r="M8" s="59"/>
      <c r="N8" s="59"/>
    </row>
    <row r="9" spans="1:14" ht="15.75">
      <c r="A9" s="5">
        <v>1</v>
      </c>
      <c r="B9" s="24">
        <v>2</v>
      </c>
      <c r="C9" s="23">
        <v>3</v>
      </c>
      <c r="D9" s="24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3">
        <v>12</v>
      </c>
      <c r="M9" s="24">
        <v>13</v>
      </c>
      <c r="N9" s="24">
        <v>14</v>
      </c>
    </row>
    <row r="10" spans="1:15" ht="68.25" customHeight="1">
      <c r="A10" s="5">
        <v>1</v>
      </c>
      <c r="B10" s="25" t="s">
        <v>44</v>
      </c>
      <c r="C10" s="53" t="s">
        <v>64</v>
      </c>
      <c r="D10" s="53" t="s">
        <v>65</v>
      </c>
      <c r="E10" s="16">
        <v>1524000</v>
      </c>
      <c r="F10" s="54"/>
      <c r="G10" s="57"/>
      <c r="H10" s="57"/>
      <c r="I10" s="57"/>
      <c r="J10" s="26" t="s">
        <v>47</v>
      </c>
      <c r="K10" s="16">
        <v>1552908</v>
      </c>
      <c r="L10" s="27" t="s">
        <v>62</v>
      </c>
      <c r="M10" s="16">
        <v>28908</v>
      </c>
      <c r="N10" s="36" t="s">
        <v>59</v>
      </c>
      <c r="O10" s="13">
        <f>E10-K10</f>
        <v>-28908</v>
      </c>
    </row>
    <row r="11" spans="1:15" ht="94.5">
      <c r="A11" s="5">
        <v>2</v>
      </c>
      <c r="B11" s="25" t="s">
        <v>45</v>
      </c>
      <c r="C11" s="53"/>
      <c r="D11" s="53"/>
      <c r="E11" s="16">
        <v>301650</v>
      </c>
      <c r="F11" s="55"/>
      <c r="G11" s="58"/>
      <c r="H11" s="58"/>
      <c r="I11" s="58"/>
      <c r="J11" s="26" t="s">
        <v>48</v>
      </c>
      <c r="K11" s="16">
        <v>354321</v>
      </c>
      <c r="L11" s="27" t="s">
        <v>63</v>
      </c>
      <c r="M11" s="16">
        <v>52671</v>
      </c>
      <c r="N11" s="36" t="s">
        <v>60</v>
      </c>
      <c r="O11" s="13">
        <f>E11-K11</f>
        <v>-52671</v>
      </c>
    </row>
    <row r="12" spans="1:15" ht="47.25">
      <c r="A12" s="5">
        <v>3</v>
      </c>
      <c r="B12" s="25" t="s">
        <v>46</v>
      </c>
      <c r="C12" s="53"/>
      <c r="D12" s="53"/>
      <c r="E12" s="16">
        <v>80000</v>
      </c>
      <c r="F12" s="55"/>
      <c r="G12" s="58"/>
      <c r="H12" s="58"/>
      <c r="I12" s="58"/>
      <c r="J12" s="26" t="s">
        <v>49</v>
      </c>
      <c r="K12" s="16">
        <v>88689</v>
      </c>
      <c r="L12" s="27" t="s">
        <v>63</v>
      </c>
      <c r="M12" s="16">
        <v>8689</v>
      </c>
      <c r="N12" s="36" t="s">
        <v>61</v>
      </c>
      <c r="O12" s="13">
        <f>E12-K12</f>
        <v>-8689</v>
      </c>
    </row>
    <row r="13" spans="1:15" ht="73.5" customHeight="1">
      <c r="A13" s="5">
        <v>4</v>
      </c>
      <c r="B13" s="28" t="s">
        <v>69</v>
      </c>
      <c r="C13" s="53"/>
      <c r="D13" s="53"/>
      <c r="E13" s="29">
        <v>24000</v>
      </c>
      <c r="F13" s="55"/>
      <c r="G13" s="58"/>
      <c r="H13" s="58"/>
      <c r="I13" s="58"/>
      <c r="J13" s="26" t="s">
        <v>50</v>
      </c>
      <c r="K13" s="16">
        <v>18186</v>
      </c>
      <c r="L13" s="27" t="s">
        <v>62</v>
      </c>
      <c r="M13" s="16">
        <v>-5814</v>
      </c>
      <c r="N13" s="36" t="s">
        <v>68</v>
      </c>
      <c r="O13" s="13">
        <f>E13-K13</f>
        <v>5814</v>
      </c>
    </row>
    <row r="14" spans="1:15" ht="91.5" customHeight="1">
      <c r="A14" s="5">
        <v>5</v>
      </c>
      <c r="B14" s="30" t="s">
        <v>70</v>
      </c>
      <c r="C14" s="53"/>
      <c r="D14" s="53"/>
      <c r="E14" s="29">
        <v>71800</v>
      </c>
      <c r="F14" s="56"/>
      <c r="G14" s="59"/>
      <c r="H14" s="59"/>
      <c r="I14" s="59"/>
      <c r="J14" s="26" t="s">
        <v>32</v>
      </c>
      <c r="K14" s="16">
        <v>71814</v>
      </c>
      <c r="L14" s="27" t="s">
        <v>36</v>
      </c>
      <c r="M14" s="16">
        <v>14</v>
      </c>
      <c r="N14" s="36" t="s">
        <v>59</v>
      </c>
      <c r="O14" s="13">
        <f>E14-K14</f>
        <v>-14</v>
      </c>
    </row>
    <row r="15" spans="1:14" s="11" customFormat="1" ht="36.75" customHeight="1">
      <c r="A15" s="18"/>
      <c r="B15" s="31" t="s">
        <v>58</v>
      </c>
      <c r="C15" s="53"/>
      <c r="D15" s="53"/>
      <c r="E15" s="32">
        <f>SUM(E10:E14)</f>
        <v>2001450</v>
      </c>
      <c r="F15" s="32">
        <v>578514</v>
      </c>
      <c r="G15" s="33">
        <v>2123.9</v>
      </c>
      <c r="H15" s="33">
        <v>2283.2</v>
      </c>
      <c r="I15" s="32">
        <f>K15</f>
        <v>2085865</v>
      </c>
      <c r="J15" s="24" t="s">
        <v>35</v>
      </c>
      <c r="K15" s="32">
        <v>2085865</v>
      </c>
      <c r="L15" s="34">
        <f>K15</f>
        <v>2085865</v>
      </c>
      <c r="M15" s="32">
        <v>84415</v>
      </c>
      <c r="N15" s="24" t="s">
        <v>35</v>
      </c>
    </row>
    <row r="17" ht="3" customHeight="1"/>
    <row r="18" spans="1:14" ht="26.25" customHeight="1">
      <c r="A18" s="49" t="s">
        <v>73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</sheetData>
  <sheetProtection/>
  <mergeCells count="26">
    <mergeCell ref="A1:N1"/>
    <mergeCell ref="A4:N4"/>
    <mergeCell ref="A6:A8"/>
    <mergeCell ref="B6:B8"/>
    <mergeCell ref="C6:C8"/>
    <mergeCell ref="D6:D8"/>
    <mergeCell ref="E6:E8"/>
    <mergeCell ref="F6:F8"/>
    <mergeCell ref="J6:L6"/>
    <mergeCell ref="M6:M8"/>
    <mergeCell ref="N6:N8"/>
    <mergeCell ref="G7:G8"/>
    <mergeCell ref="H7:H8"/>
    <mergeCell ref="J7:J8"/>
    <mergeCell ref="K7:K8"/>
    <mergeCell ref="L7:L8"/>
    <mergeCell ref="A18:N18"/>
    <mergeCell ref="C2:L3"/>
    <mergeCell ref="C10:C15"/>
    <mergeCell ref="D10:D15"/>
    <mergeCell ref="F10:F14"/>
    <mergeCell ref="G10:G14"/>
    <mergeCell ref="H10:H14"/>
    <mergeCell ref="I10:I14"/>
    <mergeCell ref="G6:H6"/>
    <mergeCell ref="I6:I8"/>
  </mergeCells>
  <printOptions/>
  <pageMargins left="0.35433070866141736" right="0.15748031496062992" top="0.984251968503937" bottom="0.3937007874015748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ОАО ПРЭК</cp:lastModifiedBy>
  <cp:lastPrinted>2014-05-12T05:56:57Z</cp:lastPrinted>
  <dcterms:created xsi:type="dcterms:W3CDTF">1996-10-08T23:32:33Z</dcterms:created>
  <dcterms:modified xsi:type="dcterms:W3CDTF">2014-05-15T04:39:49Z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