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<sst xmlns="http://schemas.openxmlformats.org/spreadsheetml/2006/main" count="17522" uniqueCount="2506">
  <si>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</si>
  <si>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</si>
  <si>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</si>
  <si>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</si>
  <si>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</si>
  <si>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</si>
  <si>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</si>
  <si>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</si>
  <si>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</si>
  <si>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</si>
  <si>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</si>
  <si>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</si>
  <si>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</si>
  <si>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</si>
  <si>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</si>
  <si>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</si>
  <si>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</si>
  <si>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</si>
  <si>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</si>
  <si>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</si>
  <si>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</si>
  <si>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</si>
  <si>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</si>
  <si>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</si>
  <si>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</si>
  <si>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</si>
  <si>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</si>
  <si>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</si>
  <si>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</si>
  <si>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</si>
  <si>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</si>
  <si>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</si>
  <si>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</si>
  <si>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</si>
  <si>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</si>
  <si>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</si>
  <si>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</si>
  <si>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</si>
  <si>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</si>
  <si>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</si>
  <si>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</si>
  <si>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</si>
  <si>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</si>
  <si>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</si>
  <si>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</si>
  <si>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</si>
  <si>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</si>
  <si>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</si>
  <si>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</si>
  <si>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</si>
  <si>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</si>
  <si>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</si>
  <si>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</si>
  <si>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</si>
  <si>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</si>
  <si>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</si>
  <si>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</si>
  <si>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</si>
  <si>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</si>
  <si>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</si>
  <si>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</si>
  <si>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</si>
  <si>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</si>
  <si>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</si>
  <si>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</si>
  <si>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</si>
  <si>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</si>
  <si>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</si>
  <si>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</si>
  <si>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</si>
  <si>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</si>
  <si>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</si>
  <si>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</si>
  <si>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</si>
  <si>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</si>
  <si>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</si>
  <si>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</si>
  <si>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</si>
  <si>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</si>
  <si>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</si>
  <si>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</si>
  <si>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</si>
  <si>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</si>
  <si>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</si>
  <si>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</si>
  <si>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</si>
  <si>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</si>
  <si>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</si>
  <si>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</si>
  <si>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</si>
  <si>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</si>
  <si>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</si>
  <si>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</si>
  <si>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</si>
  <si>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</si>
  <si>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</si>
  <si>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</si>
  <si>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</si>
  <si>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</si>
  <si>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</si>
  <si>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</si>
  <si>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</si>
  <si>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</si>
  <si>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</si>
  <si>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</si>
  <si>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</si>
  <si>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</si>
  <si>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</si>
  <si>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</si>
  <si>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</si>
  <si>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</si>
  <si>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</si>
  <si>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</si>
  <si>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</si>
  <si>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</si>
  <si>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</si>
  <si>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</si>
  <si>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</si>
  <si>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</si>
  <si>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</si>
  <si>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</si>
  <si>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</si>
  <si>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</si>
  <si>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</si>
  <si>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</si>
  <si>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</si>
  <si>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</si>
  <si>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</si>
  <si>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</si>
  <si>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</si>
  <si>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</si>
  <si>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</si>
  <si>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</si>
  <si>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</si>
  <si>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</si>
  <si>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</si>
  <si>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</si>
  <si>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</si>
  <si>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</si>
  <si>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</si>
  <si>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</si>
  <si>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</si>
  <si>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</si>
  <si>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</si>
  <si>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</si>
  <si>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</si>
  <si>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</si>
  <si>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</si>
  <si>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</si>
  <si>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</si>
  <si>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</si>
  <si>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</si>
  <si>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</si>
  <si>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</si>
  <si>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</si>
  <si>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</si>
  <si>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</si>
  <si>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</si>
  <si>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</si>
  <si>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</si>
  <si>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</si>
  <si>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</si>
  <si>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</si>
  <si>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</si>
  <si>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</si>
  <si>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</si>
  <si>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</si>
  <si>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</si>
  <si>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</si>
  <si>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</si>
  <si>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</si>
  <si>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</si>
  <si>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</si>
  <si>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</si>
  <si>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</si>
  <si>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</si>
  <si>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</si>
  <si>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</si>
  <si>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</si>
  <si>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</si>
  <si>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</si>
  <si>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</si>
  <si>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</si>
  <si>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</si>
  <si>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</si>
  <si>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</si>
  <si>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</si>
  <si>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</si>
  <si>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</si>
  <si>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</si>
  <si>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</si>
  <si>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</si>
  <si>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</si>
  <si>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</si>
  <si>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</si>
  <si>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</si>
  <si>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</si>
  <si>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</si>
  <si>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</si>
  <si>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</si>
  <si>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</si>
  <si>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</si>
  <si>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</si>
  <si>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</si>
  <si>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</si>
  <si>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</si>
  <si>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</si>
  <si>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</si>
  <si>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</si>
  <si>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</si>
  <si>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</si>
  <si>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</si>
  <si>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</si>
  <si>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</si>
  <si>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</si>
  <si>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</si>
  <si>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</si>
  <si>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</si>
  <si>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</si>
  <si>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</si>
  <si>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</si>
  <si>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</si>
  <si>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</si>
  <si>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</si>
  <si>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</si>
  <si>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</si>
  <si>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</si>
  <si>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</si>
  <si>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</si>
  <si>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</si>
  <si>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</si>
  <si>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</si>
  <si>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</si>
  <si>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</si>
  <si>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</si>
  <si>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</si>
  <si>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</si>
  <si>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</si>
  <si>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</si>
  <si>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</si>
  <si>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</si>
  <si>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</si>
  <si>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</si>
  <si>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</si>
  <si>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</si>
  <si>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</si>
  <si>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</si>
  <si>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</si>
  <si>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</si>
  <si>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</si>
  <si>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</si>
  <si>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</si>
  <si>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</si>
  <si>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</si>
  <si>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</si>
  <si>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</si>
  <si>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</si>
  <si>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</si>
  <si>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</si>
  <si>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</si>
  <si>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</si>
  <si>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</si>
  <si>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</si>
  <si>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</si>
  <si>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</si>
  <si>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</si>
  <si>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</si>
  <si>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</si>
  <si>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</si>
  <si>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</si>
  <si>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</si>
  <si>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</si>
  <si>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</si>
  <si>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</si>
  <si>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</si>
  <si>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</si>
  <si>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</si>
  <si>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</si>
  <si>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</si>
  <si>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</si>
  <si>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</si>
  <si>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</si>
  <si>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</si>
  <si>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</si>
  <si>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</si>
  <si>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</si>
  <si>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</si>
  <si>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</si>
  <si>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</si>
  <si>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</si>
  <si>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</si>
  <si>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</si>
  <si>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</si>
  <si>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</si>
  <si>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</si>
  <si>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</si>
  <si>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</si>
  <si>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</si>
  <si>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</si>
  <si>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</si>
  <si>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</si>
  <si>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</si>
  <si>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</si>
  <si>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</si>
  <si>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</si>
  <si>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</si>
  <si>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</si>
  <si>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</si>
  <si>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</si>
  <si>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</si>
  <si>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</si>
  <si>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</si>
  <si>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</si>
  <si>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</si>
  <si>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</si>
  <si>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</si>
  <si>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</si>
  <si>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</si>
  <si>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</si>
  <si>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</si>
  <si>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</si>
  <si>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</si>
  <si>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</si>
  <si>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</si>
  <si>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</si>
  <si>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</si>
  <si>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</si>
  <si>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</si>
  <si>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</si>
  <si>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</si>
  <si>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</si>
  <si>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</si>
  <si>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</si>
  <si>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</si>
  <si>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</si>
  <si>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</si>
  <si>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</si>
  <si>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</si>
  <si>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</si>
  <si>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</si>
  <si>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</si>
  <si>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</si>
  <si>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</si>
  <si>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</si>
  <si>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</si>
  <si>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</si>
  <si>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</si>
  <si>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</si>
  <si>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</si>
  <si>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</si>
  <si>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</si>
  <si>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</si>
  <si>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</si>
  <si>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</si>
  <si>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</si>
  <si>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</si>
  <si>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</si>
  <si>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</si>
  <si>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</si>
  <si>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</si>
  <si>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</si>
  <si>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</si>
  <si>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</si>
  <si>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</si>
  <si>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</si>
  <si>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</si>
  <si>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</si>
  <si>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</si>
  <si>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</si>
  <si>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</si>
  <si>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</si>
  <si>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</si>
  <si>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</si>
  <si>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</si>
  <si>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</si>
  <si>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</si>
  <si>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</si>
  <si>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</si>
  <si>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</si>
  <si>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</si>
  <si>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</si>
  <si>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</si>
  <si>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</si>
  <si>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</si>
  <si>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</si>
  <si>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</si>
  <si>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</si>
  <si>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</si>
  <si>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</si>
  <si>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</si>
  <si>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</si>
  <si>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</si>
  <si>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</si>
  <si>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</si>
  <si>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</si>
  <si>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</si>
  <si>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</si>
  <si>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</si>
  <si>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</si>
  <si>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</si>
  <si>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</si>
  <si>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</si>
  <si>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</si>
  <si>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</si>
  <si>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</si>
  <si>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</si>
  <si>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</si>
  <si>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</si>
  <si>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</si>
  <si>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</si>
  <si>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</si>
  <si>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</si>
  <si>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</si>
  <si>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</si>
  <si>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</si>
  <si>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</si>
  <si>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</si>
  <si>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</si>
  <si>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</si>
  <si>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</si>
  <si>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</si>
  <si>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</si>
  <si>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</si>
  <si>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</si>
  <si>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</si>
  <si>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</si>
  <si>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</si>
  <si>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</si>
  <si>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</si>
  <si>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</si>
  <si>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</si>
  <si>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</si>
  <si>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</si>
  <si>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</si>
  <si>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</si>
  <si>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</si>
  <si>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</si>
  <si>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</si>
  <si>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</si>
  <si>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</si>
  <si>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</si>
  <si>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</si>
  <si>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</si>
  <si>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</si>
  <si>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</si>
  <si>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</si>
  <si>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</si>
  <si>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</si>
  <si>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</si>
  <si>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</si>
  <si>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</si>
  <si>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</si>
  <si>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</si>
  <si>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</si>
  <si>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</si>
  <si>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</si>
  <si>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</si>
  <si>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</si>
  <si>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</si>
  <si>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</si>
  <si>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</si>
  <si>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</si>
  <si>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</si>
  <si>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</si>
  <si>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</si>
  <si>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</si>
  <si>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</si>
  <si>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</si>
  <si>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</si>
  <si>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</si>
  <si>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</si>
  <si>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</si>
  <si>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</si>
  <si>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</si>
  <si>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</si>
  <si>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</si>
  <si>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</si>
  <si>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</si>
  <si>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</si>
  <si>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</si>
  <si>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</si>
  <si>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</si>
  <si>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</si>
  <si>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</si>
  <si>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</si>
  <si>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</si>
  <si>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</si>
  <si>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</si>
  <si>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</si>
  <si>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</si>
  <si>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</si>
  <si>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</si>
  <si>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</si>
  <si>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</si>
  <si>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</si>
  <si>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</si>
  <si>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</si>
  <si>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</si>
  <si>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</si>
  <si>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</si>
  <si>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</si>
  <si>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</si>
  <si>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</si>
  <si>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</si>
  <si>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</si>
  <si>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</si>
  <si>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</si>
  <si>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</si>
  <si>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</si>
  <si>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</si>
  <si>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</si>
  <si>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</si>
  <si>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</si>
  <si>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</si>
  <si>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</si>
  <si>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</si>
  <si>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</si>
  <si>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</si>
  <si>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</si>
  <si>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</si>
  <si>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</si>
  <si>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</si>
  <si>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</si>
  <si>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</si>
  <si>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</si>
  <si>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</si>
  <si>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</si>
  <si>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</si>
  <si>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</si>
  <si>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</si>
  <si>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</si>
  <si>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</si>
  <si>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</si>
  <si>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</si>
  <si>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</si>
  <si>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</si>
  <si>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</si>
  <si>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</si>
  <si>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</si>
  <si>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</si>
  <si>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</si>
  <si>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</si>
  <si>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</si>
  <si>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</si>
  <si>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</si>
  <si>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</si>
  <si>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</si>
  <si>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</si>
  <si>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</si>
  <si>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</si>
  <si>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</si>
  <si>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</si>
  <si>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</si>
  <si>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</si>
  <si>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</si>
  <si>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</si>
  <si>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</si>
  <si>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</si>
  <si>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</si>
  <si>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</si>
  <si>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</si>
  <si>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</si>
  <si>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</si>
  <si>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</si>
  <si>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</si>
  <si>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</si>
  <si>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</si>
  <si>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</si>
  <si>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</si>
  <si>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</si>
  <si>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</si>
  <si>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</si>
  <si>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</si>
  <si>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</si>
  <si>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</si>
  <si>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</si>
  <si>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</si>
  <si>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</si>
  <si>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</si>
  <si>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</si>
  <si>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</si>
  <si>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</si>
  <si>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</si>
  <si>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</si>
  <si>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</si>
  <si>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</si>
  <si>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</si>
  <si>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</si>
  <si>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</si>
  <si>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</si>
  <si>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</si>
  <si>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</si>
  <si>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</si>
  <si>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</si>
  <si>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</si>
  <si>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</si>
  <si>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</si>
  <si>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</si>
  <si>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</si>
  <si>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</si>
  <si>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</si>
  <si>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</si>
  <si>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</si>
  <si>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</si>
  <si>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</si>
  <si>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</si>
  <si>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</si>
  <si>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</si>
  <si>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</si>
  <si>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</si>
  <si>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</si>
  <si>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</si>
  <si>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</si>
  <si>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</si>
  <si>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</si>
  <si>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</si>
  <si>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</si>
  <si>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</si>
  <si>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</si>
  <si>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</si>
  <si>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</si>
  <si>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</si>
  <si>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</si>
  <si>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</si>
  <si>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</si>
  <si>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</si>
  <si>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</si>
  <si>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</si>
  <si>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</si>
  <si>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</si>
  <si>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</si>
  <si>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</si>
  <si>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</si>
  <si>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</si>
  <si>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</si>
  <si>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</si>
  <si>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</si>
  <si>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</si>
  <si>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</si>
  <si>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</si>
  <si>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</si>
  <si>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</si>
  <si>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</si>
  <si>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</si>
  <si>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</si>
  <si>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</si>
  <si>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</si>
  <si>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</si>
  <si>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</si>
  <si>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</si>
  <si>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</si>
  <si>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</si>
  <si>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</si>
  <si>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</si>
  <si>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</si>
  <si>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</si>
  <si>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</si>
  <si>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</si>
  <si>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</si>
  <si>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</si>
  <si>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</si>
  <si>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</si>
  <si>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</si>
  <si>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</si>
  <si>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</si>
  <si>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</si>
  <si>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</si>
  <si>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</si>
  <si>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</si>
  <si>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</si>
  <si>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</si>
  <si>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</si>
  <si>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</si>
  <si>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</si>
  <si>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</si>
  <si>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</si>
  <si>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</si>
  <si>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</si>
  <si>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</si>
  <si>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</si>
  <si>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</si>
  <si>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</si>
  <si>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</si>
  <si>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</si>
  <si>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</si>
  <si>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</si>
  <si>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</si>
  <si>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</si>
  <si>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</si>
  <si>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</si>
  <si>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</si>
  <si>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</si>
  <si>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</si>
  <si>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</si>
  <si>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</si>
  <si>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</si>
  <si>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</si>
  <si>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</si>
  <si>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</si>
  <si>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</si>
  <si>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</si>
  <si>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</si>
  <si>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</si>
  <si>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</si>
  <si>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</si>
  <si>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</si>
  <si>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</si>
  <si>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</si>
  <si>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</si>
  <si>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</si>
  <si>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</si>
  <si>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</si>
  <si>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</si>
  <si>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</si>
  <si>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</si>
  <si>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</si>
  <si>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</si>
  <si>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</si>
  <si>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</si>
  <si>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</si>
  <si>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</si>
  <si>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</si>
  <si>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</si>
  <si>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</si>
  <si>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</si>
  <si>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</si>
  <si>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</si>
  <si>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</si>
  <si>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</si>
  <si>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</si>
  <si>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</si>
  <si>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</si>
  <si>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</si>
  <si>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</si>
  <si>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</si>
  <si>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</si>
  <si>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</si>
  <si>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</si>
  <si>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</si>
  <si>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</si>
  <si>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</si>
  <si>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</si>
  <si>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</si>
  <si>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</si>
  <si>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</si>
  <si>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</si>
  <si>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</si>
  <si>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</si>
  <si>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</si>
  <si>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</si>
  <si>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</si>
  <si>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</si>
  <si>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</si>
  <si>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</si>
  <si>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</si>
  <si>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</si>
  <si>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</si>
  <si>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</si>
  <si>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</si>
  <si>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</si>
  <si>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</si>
  <si>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</si>
  <si>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</si>
  <si>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</si>
  <si>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</si>
  <si>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</si>
  <si>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</si>
  <si>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</si>
  <si>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</si>
  <si>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</si>
  <si>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</si>
  <si>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</si>
  <si>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</si>
  <si>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</si>
  <si>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</si>
  <si>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</si>
  <si>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</si>
  <si>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</si>
  <si>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</si>
  <si>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</si>
  <si>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</si>
  <si>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</si>
  <si>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</si>
  <si>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</si>
  <si>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</si>
  <si>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</si>
  <si>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</si>
  <si>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</si>
  <si>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</si>
  <si>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</si>
  <si>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</si>
  <si>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</si>
  <si>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</si>
  <si>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</si>
  <si>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</si>
  <si>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</si>
  <si>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</si>
  <si>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</si>
  <si>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</si>
  <si>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</si>
  <si>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</si>
  <si>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</si>
  <si>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</si>
  <si>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</si>
  <si>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</si>
  <si>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</si>
  <si>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</si>
  <si>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</si>
  <si>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</si>
  <si>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</si>
  <si>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</si>
  <si>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</si>
  <si>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</si>
  <si>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</si>
  <si>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</si>
  <si>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</si>
  <si>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</si>
  <si>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</si>
  <si>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</si>
  <si>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</si>
  <si>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</si>
  <si>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</si>
  <si>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</si>
  <si>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</si>
  <si>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</si>
  <si>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</si>
  <si>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</si>
  <si>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</si>
  <si>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</si>
  <si>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</si>
  <si>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</si>
  <si>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</si>
  <si>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</si>
  <si>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</si>
  <si>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</si>
  <si>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</si>
  <si>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</si>
  <si>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</si>
  <si>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</si>
  <si>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</si>
  <si>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</si>
  <si>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</si>
  <si>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</si>
  <si>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</si>
  <si>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</si>
  <si>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</si>
  <si>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</si>
  <si>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</si>
  <si>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</si>
  <si>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</si>
  <si>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</si>
  <si>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</si>
  <si>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</si>
  <si>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</si>
  <si>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</si>
  <si>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</si>
  <si>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</si>
  <si>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</si>
  <si>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</si>
  <si>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</si>
  <si>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</si>
  <si>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</si>
  <si>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</si>
  <si>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</si>
  <si>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</si>
  <si>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</si>
  <si>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</si>
  <si>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</si>
  <si>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</si>
  <si>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</si>
  <si>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</si>
  <si>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</si>
  <si>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</si>
  <si>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</si>
  <si>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</si>
  <si>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</si>
  <si>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</si>
  <si>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</si>
  <si>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</si>
  <si>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</si>
  <si>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</si>
  <si>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</si>
  <si>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</si>
  <si>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</si>
  <si>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</si>
  <si>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</si>
  <si>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</si>
  <si>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</si>
  <si>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</si>
  <si>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</si>
  <si>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</si>
  <si>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</si>
  <si>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</si>
  <si>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</si>
  <si>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</si>
  <si>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</si>
  <si>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</si>
  <si>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</si>
  <si>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</si>
  <si>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</si>
  <si>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</si>
  <si>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</si>
  <si>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</si>
  <si>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</si>
  <si>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</si>
  <si>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</si>
  <si>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</si>
  <si>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</si>
  <si>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</si>
  <si>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</si>
  <si>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</si>
  <si>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</si>
  <si>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</si>
  <si>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</si>
  <si>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</si>
  <si>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</si>
  <si>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</si>
  <si>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</si>
  <si>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</si>
  <si>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</si>
  <si>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</si>
  <si>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</si>
  <si>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</si>
  <si>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</si>
  <si>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</si>
  <si>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</si>
  <si>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</si>
  <si>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</si>
  <si>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</si>
  <si>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</si>
  <si>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</si>
  <si>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</si>
  <si>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</si>
  <si>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</si>
  <si>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</si>
  <si>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</si>
  <si>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</si>
  <si>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</si>
  <si>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</si>
  <si>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</si>
  <si>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</si>
  <si>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</si>
  <si>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</si>
  <si>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</si>
  <si>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</si>
  <si>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</si>
  <si>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</si>
  <si>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</si>
  <si>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</si>
  <si>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</si>
  <si>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</si>
  <si>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</si>
  <si>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</si>
  <si>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</si>
  <si>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</si>
  <si>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</si>
  <si>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</si>
  <si>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</si>
  <si>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</si>
  <si>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</si>
  <si>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</si>
  <si>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</si>
  <si>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</si>
  <si>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</si>
  <si>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</si>
  <si>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</si>
  <si>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</si>
  <si>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</si>
  <si>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</si>
  <si>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</si>
  <si>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</si>
  <si>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</si>
  <si>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</si>
  <si>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</si>
  <si>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</si>
  <si>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</si>
  <si>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</si>
  <si>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</si>
  <si>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</si>
  <si>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</si>
  <si>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</si>
  <si>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</si>
  <si>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</si>
  <si>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</si>
  <si>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</si>
  <si>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</si>
  <si>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</si>
  <si>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</si>
  <si>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</si>
  <si>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</si>
  <si>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</si>
  <si>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</si>
  <si>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</si>
  <si>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</si>
  <si>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</si>
  <si>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</si>
  <si>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</si>
  <si>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</si>
  <si>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</si>
  <si>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</si>
  <si>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</si>
  <si>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</si>
  <si>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</si>
  <si>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</si>
  <si>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</si>
  <si>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</si>
  <si>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</si>
  <si>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</si>
  <si>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</si>
  <si>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</si>
  <si>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</si>
  <si>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</si>
  <si>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</si>
  <si>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</si>
  <si>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</si>
  <si>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</si>
  <si>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</si>
  <si>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</si>
  <si>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</si>
  <si>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</si>
  <si>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</si>
  <si>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</si>
  <si>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</si>
  <si>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</si>
  <si>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</si>
  <si>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</si>
  <si>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</si>
  <si>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</si>
  <si>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</si>
  <si>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</si>
  <si>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</si>
  <si>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</si>
  <si>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</si>
  <si>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</si>
  <si>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</si>
  <si>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</si>
  <si>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</si>
  <si>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</si>
  <si>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</si>
  <si>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</si>
  <si>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</si>
  <si>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</si>
  <si>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</si>
  <si>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</si>
  <si>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</si>
  <si>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</si>
  <si>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</si>
  <si>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</si>
  <si>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</si>
  <si>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</si>
  <si>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</si>
  <si>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</si>
  <si>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</si>
  <si>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</si>
  <si>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</si>
  <si>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</si>
  <si>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</si>
  <si>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</si>
  <si>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</si>
  <si>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</si>
  <si>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</si>
  <si>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</si>
  <si>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</si>
  <si>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</si>
  <si>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</si>
  <si>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</si>
  <si>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</si>
  <si>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</si>
  <si>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</si>
  <si>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</si>
  <si>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</si>
  <si>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</si>
  <si>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</si>
  <si>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</si>
  <si>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</si>
  <si>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</si>
  <si>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</si>
  <si>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</si>
  <si>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</si>
  <si>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</si>
  <si>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</si>
  <si>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</si>
  <si>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</si>
  <si>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</si>
  <si>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</si>
  <si>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</si>
  <si>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</si>
  <si>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</si>
  <si>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</si>
  <si>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</si>
  <si>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</si>
  <si>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</si>
  <si>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</si>
  <si>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</si>
  <si>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</si>
  <si>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</si>
  <si>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</si>
  <si>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</si>
  <si>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</si>
  <si>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</si>
  <si>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</si>
  <si>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</si>
  <si>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</si>
  <si>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</si>
  <si>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</si>
  <si>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</si>
  <si>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</si>
  <si>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</si>
  <si>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</si>
  <si>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</si>
  <si>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</si>
  <si>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</si>
  <si>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</si>
  <si>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</si>
  <si>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</si>
  <si>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</si>
  <si>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</si>
  <si>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</si>
  <si>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</si>
  <si>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</si>
  <si>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</si>
  <si>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</si>
  <si>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</si>
  <si>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</si>
  <si>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</si>
  <si>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</si>
  <si>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</si>
  <si>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</si>
  <si>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</si>
  <si>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</si>
  <si>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</si>
  <si>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</si>
  <si>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</si>
  <si>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</si>
  <si>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</si>
  <si>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</si>
  <si>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</si>
  <si>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</si>
  <si>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</si>
  <si>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</si>
  <si>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</si>
  <si>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</si>
  <si>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</si>
  <si>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</si>
  <si>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</si>
  <si>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</si>
  <si>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</si>
  <si>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</si>
  <si>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</si>
  <si>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</si>
  <si>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</si>
  <si>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</si>
  <si>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</si>
  <si>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</si>
  <si>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</si>
  <si>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</si>
  <si>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</si>
  <si>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</si>
  <si>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</si>
  <si>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</si>
  <si>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</si>
  <si>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</si>
  <si>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</si>
  <si>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</si>
  <si>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</si>
  <si>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</si>
  <si>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</si>
  <si>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</si>
  <si>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</si>
  <si>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</si>
  <si>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</si>
  <si>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</si>
  <si>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</si>
  <si>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</si>
  <si>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</si>
  <si>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</si>
  <si>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</si>
  <si>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</si>
  <si>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</si>
  <si>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</si>
  <si>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</si>
  <si>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</si>
  <si>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</si>
  <si>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</si>
  <si>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</si>
  <si>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</si>
  <si>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</si>
  <si>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</si>
  <si>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</si>
  <si>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</si>
  <si>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</si>
  <si>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</si>
  <si>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</si>
  <si>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</si>
  <si>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</si>
  <si>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</si>
  <si>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</si>
  <si>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</si>
  <si>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</si>
  <si>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</si>
  <si>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</si>
  <si>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</si>
  <si>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</si>
  <si>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</si>
  <si>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</si>
  <si>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</si>
  <si>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</si>
  <si>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</si>
  <si>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</si>
  <si>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</si>
  <si>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</si>
  <si>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</si>
  <si>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</si>
  <si>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</si>
  <si>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</si>
  <si>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</si>
  <si>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</si>
  <si>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</si>
  <si>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</si>
  <si>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</si>
  <si>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</si>
  <si>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</si>
  <si>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</si>
  <si>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</si>
  <si>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</si>
  <si>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</si>
  <si>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</si>
  <si>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</si>
  <si>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</si>
  <si>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</si>
  <si>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</si>
  <si>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</si>
  <si>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</si>
  <si>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</si>
  <si>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</si>
  <si>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</si>
  <si>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</si>
  <si>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</si>
  <si>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</si>
  <si>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</si>
  <si>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</si>
  <si>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</si>
  <si>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</si>
  <si>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</si>
  <si>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</si>
  <si>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</si>
  <si>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</si>
  <si>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</si>
  <si>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</si>
  <si>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</si>
  <si>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</si>
  <si>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</si>
  <si>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</si>
  <si>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</si>
  <si>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</si>
  <si>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</si>
  <si>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</si>
  <si>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</si>
  <si>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</si>
  <si>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</si>
  <si>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</si>
  <si>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</si>
  <si>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</si>
  <si>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</si>
  <si>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</si>
  <si>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</si>
  <si>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</si>
  <si>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</si>
  <si>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</si>
  <si>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</si>
  <si>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</si>
  <si>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</si>
  <si>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</si>
  <si>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</si>
  <si>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</si>
  <si>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</si>
  <si>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</si>
  <si>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</si>
  <si>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</si>
  <si>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</si>
  <si>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</si>
  <si>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</si>
  <si>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</si>
  <si>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</si>
  <si>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</si>
  <si>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</si>
  <si>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</si>
  <si>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</si>
  <si>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</si>
  <si>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</si>
  <si>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</si>
  <si>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</si>
  <si>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</si>
  <si>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</si>
  <si>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</si>
  <si>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</si>
  <si>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</si>
  <si>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</si>
  <si>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</si>
  <si>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</si>
  <si>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</si>
  <si>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</si>
  <si>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</si>
  <si>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</si>
  <si>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</si>
  <si>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</si>
  <si>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</si>
  <si>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</si>
  <si>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</si>
  <si>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</si>
  <si>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</si>
  <si>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</si>
  <si>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</si>
  <si>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</si>
  <si>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</si>
  <si>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</si>
  <si>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</si>
  <si>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</si>
  <si>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</si>
  <si>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</si>
  <si>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</si>
  <si>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</si>
  <si>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</si>
  <si>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</si>
  <si>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</si>
  <si>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</si>
  <si>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</si>
  <si>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</si>
  <si>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</si>
  <si>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</si>
  <si>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</si>
  <si>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</si>
  <si>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</si>
  <si>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</si>
  <si>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</si>
  <si>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</si>
  <si>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</si>
  <si>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</si>
  <si>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</si>
  <si>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</si>
  <si>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</si>
  <si>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</si>
  <si>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</si>
  <si>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</si>
  <si>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</si>
  <si>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</si>
  <si>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</si>
  <si>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</si>
  <si>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</si>
  <si>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</si>
  <si>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</si>
  <si>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</si>
  <si>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</si>
  <si>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</si>
  <si>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</si>
  <si>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</si>
  <si>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</si>
  <si>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</si>
  <si>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</si>
  <si>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</si>
  <si>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</si>
  <si>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</si>
  <si>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</si>
  <si>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</si>
  <si>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</si>
  <si>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</si>
  <si>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</si>
  <si>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</si>
  <si>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</si>
  <si>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</si>
  <si>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</si>
  <si>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</si>
  <si>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</si>
  <si>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</si>
  <si>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</si>
  <si>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</si>
  <si>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</si>
  <si>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</si>
  <si>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</si>
  <si>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</si>
  <si>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</si>
  <si>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</si>
  <si>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</si>
  <si>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</si>
  <si>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</si>
  <si>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</si>
  <si>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</si>
  <si>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</si>
  <si>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</si>
  <si>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</si>
  <si>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</si>
  <si>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</si>
  <si>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</si>
  <si>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</si>
  <si>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</si>
  <si>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</si>
  <si>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</si>
  <si>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</si>
  <si>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</si>
  <si>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</si>
  <si>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</si>
  <si>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</si>
  <si>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</si>
  <si>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</si>
  <si>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</si>
  <si>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</si>
  <si>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</si>
  <si>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</si>
  <si>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</si>
  <si>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</si>
  <si>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</si>
  <si>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</si>
  <si>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</si>
  <si>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</si>
  <si>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</si>
  <si>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</si>
  <si>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</si>
  <si>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</si>
  <si>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</si>
  <si>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</si>
  <si>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</si>
  <si>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</si>
  <si>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</si>
  <si>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</si>
  <si>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</si>
  <si>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</si>
  <si>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</si>
  <si>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</si>
  <si>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</si>
  <si>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</si>
  <si>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</si>
  <si>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</si>
  <si>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</si>
  <si>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</si>
  <si>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</si>
  <si>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</si>
  <si>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</si>
  <si>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</si>
  <si>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</si>
  <si>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</si>
  <si>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</si>
  <si>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</si>
  <si>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</si>
  <si>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</si>
  <si>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</si>
  <si>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</si>
  <si>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</si>
  <si>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</si>
  <si>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</si>
  <si>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</si>
  <si>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</si>
  <si>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</si>
  <si>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</si>
  <si>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</si>
  <si>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</si>
  <si>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</si>
  <si>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</si>
  <si>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</si>
  <si>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</si>
  <si>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</si>
  <si>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</si>
  <si>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</si>
  <si>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</si>
  <si>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</si>
  <si>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</si>
  <si>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</si>
  <si>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</si>
  <si>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</si>
  <si>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</si>
  <si>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</si>
  <si>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</si>
  <si>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</si>
  <si>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</si>
  <si>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</si>
  <si>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</si>
  <si>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</si>
  <si>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</si>
  <si>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</si>
  <si>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</si>
  <si>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</si>
  <si>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</si>
  <si>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</si>
  <si>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</si>
  <si>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</si>
  <si>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</si>
  <si>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</si>
  <si>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</si>
  <si>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</si>
  <si>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</si>
  <si>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</si>
  <si>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</si>
  <si>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</si>
  <si>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</si>
  <si>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</si>
  <si>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</si>
  <si>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</si>
  <si>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</si>
  <si>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</si>
  <si>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</si>
  <si>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</si>
  <si>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</si>
  <si>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</si>
  <si>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</si>
  <si>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</si>
  <si>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</si>
  <si>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</si>
  <si>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</si>
  <si>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</si>
  <si>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</si>
  <si>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</si>
  <si>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</si>
  <si>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</si>
  <si>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</si>
  <si>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</si>
  <si>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</si>
  <si>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</si>
  <si>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</si>
  <si>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</si>
  <si>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</si>
  <si>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</si>
  <si>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</si>
  <si>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</si>
  <si>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</si>
  <si>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</si>
  <si>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</si>
  <si>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</si>
  <si>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</si>
  <si>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</si>
  <si>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</si>
  <si>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</si>
  <si>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</si>
  <si>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</si>
  <si>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</si>
  <si>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</si>
  <si>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</si>
  <si>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</si>
  <si>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</si>
  <si>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</si>
  <si>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</si>
  <si>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</si>
  <si>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</si>
  <si>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</si>
  <si>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</si>
  <si>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</si>
  <si>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</si>
  <si>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</si>
  <si>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</si>
  <si>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</si>
  <si>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</si>
  <si>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</si>
  <si>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</si>
  <si>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</si>
  <si>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</si>
  <si>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</si>
  <si>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</si>
  <si>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</si>
  <si>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</si>
  <si>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</si>
  <si>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</si>
  <si>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</si>
  <si>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</si>
  <si>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</si>
  <si>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</si>
  <si>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</si>
  <si>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</si>
  <si>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</si>
  <si>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</si>
  <si>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</si>
  <si>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</si>
  <si>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</si>
  <si>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</si>
  <si>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</si>
  <si>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</si>
  <si>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</si>
  <si>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</si>
  <si>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</si>
  <si>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</si>
  <si>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</si>
  <si>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</si>
  <si>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</si>
  <si>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</si>
  <si>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</si>
  <si>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</si>
  <si>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</si>
  <si>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</si>
  <si>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</si>
  <si>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</si>
  <si>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</si>
  <si>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</si>
  <si>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</si>
  <si>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</si>
  <si>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</si>
  <si>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</si>
  <si>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</si>
  <si>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</si>
  <si>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</si>
  <si>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</si>
  <si>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</si>
  <si>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</si>
  <si>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</si>
  <si>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</si>
  <si>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</si>
  <si>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</si>
  <si>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</si>
  <si>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</si>
  <si>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</si>
  <si>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</si>
  <si>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</si>
  <si>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</si>
  <si>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</si>
  <si>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</si>
  <si>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</si>
  <si>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</si>
  <si>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</si>
  <si>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</si>
  <si>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</si>
  <si>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</si>
  <si>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</si>
  <si>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</si>
  <si>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</si>
  <si>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</si>
  <si>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</si>
  <si>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</si>
  <si>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</si>
  <si>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</si>
  <si>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</si>
  <si>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</si>
  <si>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</si>
  <si>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</si>
  <si>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</si>
  <si>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</si>
  <si>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</si>
  <si>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</si>
  <si>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</si>
  <si>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</si>
  <si>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</si>
  <si>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</si>
  <si>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</si>
  <si>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</si>
  <si>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</si>
  <si>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</si>
  <si>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</si>
  <si>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</si>
  <si>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</si>
  <si>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</si>
  <si>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</si>
  <si>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</si>
  <si>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</si>
  <si>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</si>
  <si>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</si>
  <si>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</si>
  <si>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</si>
  <si>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</si>
  <si>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</si>
  <si>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</si>
  <si>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</si>
  <si>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</si>
  <si>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</si>
  <si>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</si>
  <si>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</si>
  <si>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</si>
  <si>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</si>
  <si>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</si>
  <si>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</si>
  <si>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</si>
  <si>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</si>
  <si>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</si>
  <si>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</si>
  <si>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</si>
  <si>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</si>
  <si>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</si>
  <si>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</si>
  <si>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</si>
  <si>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</si>
  <si>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</si>
  <si>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</si>
  <si>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</si>
  <si>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</si>
  <si>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</si>
  <si>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</si>
  <si>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</si>
  <si>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</si>
  <si>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</si>
  <si>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</si>
  <si>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</si>
  <si>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</si>
  <si>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</si>
  <si>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</si>
  <si>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</si>
  <si>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</si>
  <si>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</si>
  <si>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</si>
  <si>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</si>
  <si>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</si>
  <si>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</si>
  <si>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</si>
  <si>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</si>
  <si>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</si>
  <si>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</si>
  <si>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</si>
  <si>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</si>
  <si>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</si>
  <si>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</si>
  <si>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</si>
  <si>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</si>
  <si>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</si>
  <si>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</si>
  <si>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</si>
  <si>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</si>
  <si>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</si>
  <si>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</si>
  <si>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</si>
  <si>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</si>
  <si>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</si>
  <si>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</si>
  <si>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</si>
  <si>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</si>
  <si>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</si>
  <si>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</si>
  <si>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</si>
  <si>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</si>
  <si>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</si>
  <si>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</si>
  <si>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</si>
  <si>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</si>
  <si>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</si>
  <si>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</si>
  <si>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</si>
  <si>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</si>
  <si>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</si>
  <si>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</si>
  <si>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</si>
  <si>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</si>
  <si>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</si>
  <si>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</si>
  <si>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</si>
  <si>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</si>
  <si>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</si>
  <si>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</si>
  <si>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</si>
  <si>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</si>
  <si>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</si>
  <si>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</si>
  <si>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</si>
  <si>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</si>
  <si>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</si>
  <si>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</si>
  <si>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</si>
  <si>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</si>
  <si>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</si>
  <si>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</si>
  <si>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</si>
  <si>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</si>
  <si>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</si>
  <si>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</si>
  <si>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</si>
  <si>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</si>
  <si>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</si>
  <si>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</si>
  <si>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</si>
  <si>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</si>
  <si>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</si>
  <si>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</si>
  <si>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</si>
  <si>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</si>
  <si>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</si>
  <si>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</si>
  <si>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</si>
  <si>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</si>
  <si>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</si>
  <si>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</si>
  <si>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</si>
  <si>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</si>
  <si>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</si>
  <si>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</si>
  <si>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</si>
  <si>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</si>
  <si>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</si>
  <si>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</si>
  <si>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</si>
  <si>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</si>
  <si>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</si>
  <si>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</si>
  <si>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</si>
  <si>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</si>
  <si>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</si>
  <si>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</si>
  <si>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</si>
  <si>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</si>
  <si>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</si>
  <si>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</si>
  <si>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</si>
  <si>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</si>
  <si>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</si>
  <si>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</si>
  <si>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</si>
  <si>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</si>
  <si>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</si>
  <si>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</si>
  <si>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</si>
  <si>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</si>
  <si>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</si>
  <si>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</si>
  <si>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</si>
  <si>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</si>
  <si>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</si>
  <si>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</si>
  <si>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</si>
  <si>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</si>
  <si>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</si>
  <si>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</si>
  <si>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</si>
  <si>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</si>
  <si>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</si>
  <si>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</si>
  <si>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</si>
  <si>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</si>
  <si>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</si>
  <si>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</si>
  <si>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</si>
  <si>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</si>
  <si>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</si>
  <si>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</si>
  <si>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</si>
  <si>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</si>
  <si>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</si>
  <si>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</si>
  <si>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</si>
  <si>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</si>
  <si>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</si>
  <si>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</si>
  <si>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</si>
  <si>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</si>
  <si>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</si>
  <si>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</si>
  <si>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</si>
  <si>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</si>
  <si>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</si>
  <si>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</si>
  <si>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</si>
  <si>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</si>
  <si>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</si>
  <si>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</si>
  <si>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</si>
  <si>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</si>
  <si>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</si>
  <si>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</si>
  <si>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</si>
  <si>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</si>
  <si>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</si>
  <si>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</si>
  <si>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</si>
  <si>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</si>
  <si>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</si>
  <si>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</si>
  <si>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</si>
  <si>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</si>
  <si>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</si>
  <si>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</si>
  <si>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</si>
  <si>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</si>
  <si>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</si>
  <si>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</si>
  <si>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</si>
  <si>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</si>
  <si>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</si>
  <si>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</si>
  <si>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</si>
  <si>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</si>
  <si>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</si>
  <si>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</si>
  <si>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</si>
  <si>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</si>
  <si>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</si>
  <si>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</si>
  <si>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</si>
  <si>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</si>
  <si>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</si>
  <si>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</si>
  <si>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</si>
  <si>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</si>
  <si>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</si>
  <si>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</si>
  <si>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</si>
  <si>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</si>
  <si>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</si>
  <si>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</si>
  <si>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</si>
  <si>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</si>
  <si>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</si>
  <si>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</si>
  <si>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</si>
  <si>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</si>
  <si>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</si>
  <si>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</si>
  <si>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</si>
  <si>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</si>
  <si>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</si>
  <si>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</si>
  <si>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</si>
  <si>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</si>
  <si>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</si>
  <si>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</si>
  <si>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</si>
  <si>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</si>
  <si>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</si>
  <si>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</si>
  <si>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</si>
  <si>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</si>
  <si>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</si>
  <si>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</si>
  <si>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</si>
  <si>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</si>
  <si>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</si>
  <si>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</si>
  <si>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</si>
  <si>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</si>
  <si>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</si>
  <si>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</si>
  <si>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</si>
  <si>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</si>
  <si>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</si>
  <si>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</si>
  <si>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</si>
  <si>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</si>
  <si>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</si>
  <si>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</si>
  <si>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</si>
  <si>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</si>
  <si>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</si>
  <si>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</si>
  <si>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</si>
  <si>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</si>
  <si>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</si>
  <si>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</si>
  <si>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</si>
  <si>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</si>
  <si>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</si>
  <si>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</si>
  <si>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</si>
  <si>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</si>
  <si>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</si>
  <si>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</si>
  <si>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</si>
  <si>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</si>
  <si>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</si>
  <si>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</si>
  <si>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</si>
  <si>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</si>
  <si>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</si>
  <si>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</si>
  <si>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</si>
  <si>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</si>
  <si>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</si>
  <si>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</si>
  <si>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</si>
  <si>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</si>
  <si>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</si>
  <si>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</si>
  <si>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</si>
  <si>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</si>
  <si>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</si>
  <si>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</si>
  <si>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</si>
  <si>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</si>
  <si>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</si>
  <si>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</si>
  <si>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</si>
  <si>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</si>
  <si>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</si>
  <si>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</si>
  <si>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</si>
  <si>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</si>
  <si>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</si>
  <si>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</si>
  <si>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</si>
  <si>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</si>
  <si>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</si>
  <si>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</si>
  <si>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</si>
  <si>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</si>
  <si>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</si>
  <si>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</si>
  <si>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</si>
  <si>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</si>
  <si>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</si>
  <si>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</si>
  <si>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</si>
  <si>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</si>
  <si>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</si>
  <si>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</si>
  <si>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</si>
  <si>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</si>
  <si>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</si>
  <si>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</si>
  <si>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</si>
  <si>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</si>
  <si>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</si>
  <si>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</si>
  <si>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</si>
  <si>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</si>
  <si>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</si>
  <si>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</si>
  <si>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</si>
  <si>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</si>
  <si>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</si>
  <si>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</si>
  <si>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</si>
  <si>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</si>
  <si>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</si>
  <si>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</si>
  <si>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</si>
  <si>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</si>
  <si>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</si>
  <si>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</si>
  <si>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</si>
  <si>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</si>
  <si>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</si>
  <si>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</si>
  <si>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</si>
  <si>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</si>
  <si>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</si>
  <si>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</si>
  <si>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</si>
  <si>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</si>
  <si>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</si>
  <si>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</si>
  <si>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</si>
  <si>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</si>
  <si>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</si>
  <si>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</si>
  <si>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</si>
  <si>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</si>
  <si>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</si>
  <si>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</si>
  <si>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</si>
  <si>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</si>
  <si>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</si>
  <si>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</si>
  <si>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</si>
  <si>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</si>
  <si>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</si>
  <si>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</si>
  <si>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</si>
  <si>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</si>
  <si>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</si>
  <si>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</si>
  <si>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</si>
  <si>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</si>
  <si>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</si>
  <si>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</si>
  <si>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</si>
  <si>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</si>
  <si>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</si>
  <si>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</si>
  <si>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</si>
  <si>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</si>
  <si>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</si>
  <si>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</si>
  <si>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</si>
  <si>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</si>
  <si>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</si>
  <si>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</si>
  <si>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</si>
  <si>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</si>
  <si>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</si>
  <si>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</si>
  <si>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</si>
  <si>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</si>
  <si>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</si>
  <si>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</si>
  <si>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</si>
  <si>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</si>
  <si>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</si>
  <si>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</si>
  <si>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</si>
  <si>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</si>
  <si>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</si>
  <si>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</si>
  <si>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</si>
  <si>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</si>
  <si>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</si>
  <si>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</si>
  <si>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</si>
  <si>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</si>
  <si>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</si>
  <si>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</si>
  <si>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</si>
  <si>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</si>
  <si>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</si>
  <si>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</si>
  <si>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</si>
  <si>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</si>
  <si>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</si>
  <si>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</si>
  <si>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</si>
  <si>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</si>
  <si>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</si>
  <si>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</si>
  <si>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</si>
  <si>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</si>
  <si>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</si>
  <si>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</si>
  <si>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</si>
  <si>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</si>
  <si>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</si>
  <si>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</si>
  <si>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</si>
  <si>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</si>
  <si>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</si>
  <si>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</si>
  <si>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</si>
  <si>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</si>
  <si>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</si>
  <si>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</si>
  <si>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</si>
  <si>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</si>
  <si>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</si>
  <si>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</si>
  <si>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</si>
  <si>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</si>
  <si>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</si>
  <si>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</si>
  <si>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</si>
  <si>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</si>
  <si>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</si>
  <si>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</si>
  <si>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</si>
  <si>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</si>
  <si>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</si>
  <si>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</si>
  <si>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</si>
  <si>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</si>
  <si>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</si>
  <si>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</si>
  <si>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</si>
  <si>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</si>
  <si>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</si>
  <si>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</si>
  <si>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</si>
  <si>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</si>
  <si>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</si>
  <si>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</si>
  <si>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</si>
  <si>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</si>
  <si>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</si>
  <si>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</si>
  <si>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</si>
  <si>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</si>
  <si>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</si>
  <si>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</si>
  <si>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</si>
  <si>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</si>
  <si>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</si>
  <si>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</si>
  <si>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</si>
  <si>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</si>
  <si>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</si>
  <si>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</si>
  <si>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</si>
  <si>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</si>
  <si>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</si>
  <si>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</si>
  <si>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</si>
  <si>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</si>
  <si>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</si>
  <si>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</si>
  <si>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</si>
  <si>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</si>
  <si>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</si>
  <si>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</si>
  <si>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</si>
  <si>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</si>
  <si>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</si>
  <si>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</si>
  <si>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</si>
  <si>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</si>
  <si>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</si>
  <si>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</si>
  <si>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</si>
  <si>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</si>
  <si>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</si>
  <si>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</si>
  <si>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</si>
  <si>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</si>
  <si>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</si>
  <si>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</si>
  <si>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</si>
  <si>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</si>
  <si>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</si>
  <si>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</si>
  <si>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</si>
  <si>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</si>
  <si>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</si>
  <si>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</si>
  <si>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</si>
  <si>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</si>
  <si>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</si>
  <si>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</si>
  <si>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</si>
  <si>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</si>
  <si>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</si>
  <si>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</si>
  <si>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</si>
  <si>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</si>
  <si>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</si>
  <si>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</si>
  <si>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</si>
  <si>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</si>
  <si>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</si>
  <si>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</si>
  <si>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</si>
  <si>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</si>
  <si>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</si>
  <si>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</si>
  <si>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</si>
  <si>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</si>
  <si>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</si>
  <si>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</si>
  <si>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</si>
  <si>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</si>
  <si>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</si>
  <si>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</si>
  <si>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</si>
  <si>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</si>
  <si>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</si>
  <si>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</si>
  <si>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</si>
  <si>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</si>
  <si>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</si>
  <si>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</si>
  <si>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</si>
  <si>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</si>
  <si>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</si>
  <si>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</si>
  <si>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</si>
  <si>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</si>
  <si>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</si>
  <si>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</si>
  <si>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</si>
  <si>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</si>
  <si>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</si>
  <si>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</si>
  <si>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</si>
  <si>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</si>
  <si>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</si>
  <si>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</si>
  <si>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</si>
  <si>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</si>
  <si>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</si>
  <si>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</si>
  <si>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</si>
  <si>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</si>
  <si>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</si>
  <si>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</si>
  <si>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</si>
  <si>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</si>
  <si>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</si>
  <si>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</si>
  <si>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</si>
  <si>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</si>
  <si>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</si>
  <si>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</si>
  <si>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</si>
  <si>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</si>
  <si>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</si>
  <si>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</si>
  <si>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</si>
  <si>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</si>
  <si>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</si>
  <si>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</si>
  <si>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</si>
  <si>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</si>
  <si>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</si>
  <si>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</si>
  <si>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</si>
  <si>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</si>
  <si>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</si>
  <si>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</si>
  <si>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</si>
  <si>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</si>
  <si>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</si>
  <si>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</si>
  <si>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</si>
  <si>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</si>
  <si>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</si>
  <si>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</si>
  <si>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</si>
  <si>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</si>
  <si>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</si>
  <si>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</si>
  <si>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</si>
  <si>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</si>
  <si>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</si>
  <si>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</si>
  <si>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</si>
  <si>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</si>
  <si>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</si>
  <si>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</si>
  <si>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</si>
  <si>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</si>
  <si>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</si>
  <si>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</si>
  <si>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</si>
  <si>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</si>
  <si>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</si>
  <si>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</si>
  <si>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</si>
  <si>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</si>
  <si>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</si>
  <si>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</si>
  <si>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</si>
  <si>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</si>
  <si>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</si>
  <si>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</si>
  <si>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</si>
  <si>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</si>
  <si>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</si>
  <si>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</si>
  <si>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</si>
  <si>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</si>
  <si>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</si>
  <si>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</si>
  <si>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</si>
  <si>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</si>
  <si>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</si>
  <si>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</si>
  <si>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</si>
  <si>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</si>
  <si>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</si>
  <si>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</si>
  <si>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</si>
  <si>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</si>
  <si>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</si>
  <si>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</si>
  <si>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</si>
  <si>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</si>
  <si>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</si>
  <si>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</si>
  <si>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</si>
  <si>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</si>
  <si>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</si>
  <si>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</si>
  <si>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</si>
  <si>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</si>
  <si>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</si>
  <si>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</si>
  <si>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</si>
  <si>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</si>
  <si>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</si>
  <si>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</si>
  <si>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</si>
  <si>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</si>
  <si>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</si>
  <si>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</si>
  <si>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</si>
  <si>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</si>
  <si>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</si>
  <si>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</si>
  <si>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</si>
  <si>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</si>
  <si>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</si>
  <si>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</si>
  <si>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</si>
  <si>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</si>
  <si>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</si>
  <si>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</si>
  <si>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</si>
  <si>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</si>
  <si>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</si>
  <si>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</si>
  <si>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</si>
  <si>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</si>
  <si>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</si>
  <si>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</si>
  <si>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</si>
  <si>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</si>
  <si>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</si>
  <si>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</si>
  <si>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</si>
  <si>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</si>
  <si>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</si>
  <si>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</si>
  <si>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</si>
  <si>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</si>
  <si>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</si>
  <si>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</si>
  <si>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</si>
  <si>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</si>
  <si>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</si>
  <si>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</si>
  <si>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</si>
  <si>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</si>
  <si>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</si>
  <si>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</si>
  <si>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</si>
  <si>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</si>
  <si>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</si>
  <si>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</si>
  <si>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</si>
  <si>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</si>
  <si>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</si>
  <si>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</si>
  <si>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</si>
  <si>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</si>
  <si>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</si>
  <si>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</si>
  <si>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</si>
  <si>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</si>
  <si>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</si>
  <si>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</si>
  <si>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</si>
  <si>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</si>
  <si>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</si>
  <si>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</si>
  <si>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</si>
  <si>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</si>
  <si>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</si>
  <si>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</si>
  <si>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</si>
  <si>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</si>
  <si>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</si>
  <si>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</si>
  <si>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</si>
  <si>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</si>
  <si>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</si>
  <si>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</si>
  <si>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</si>
  <si>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</si>
  <si>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</si>
  <si>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</si>
  <si>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</si>
  <si>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</si>
  <si>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</si>
  <si>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</si>
  <si>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</si>
  <si>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</si>
  <si>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</si>
  <si>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</si>
  <si>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</si>
  <si>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</si>
  <si>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</si>
  <si>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</si>
  <si>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</si>
  <si>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</si>
  <si>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</si>
  <si>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</si>
  <si>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</si>
  <si>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</si>
  <si>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</si>
  <si>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</si>
  <si>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</si>
  <si>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</si>
  <si>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</si>
  <si>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</si>
  <si>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</si>
  <si>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</si>
  <si>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</si>
  <si>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</si>
  <si>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</si>
  <si>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</si>
  <si>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</si>
  <si>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</si>
  <si>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</si>
  <si>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</si>
  <si>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</si>
  <si>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</si>
  <si>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</si>
  <si>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</si>
  <si>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</si>
  <si>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</si>
  <si>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</si>
  <si>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</si>
  <si>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</si>
  <si>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</si>
  <si>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</si>
  <si>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</si>
  <si>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</si>
  <si>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</si>
  <si>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</si>
  <si>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</si>
  <si>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</si>
  <si>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</si>
  <si>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</si>
  <si>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</si>
  <si>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</si>
  <si>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</si>
  <si>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</si>
  <si>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</si>
  <si>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</si>
  <si>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</si>
  <si>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</si>
  <si>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</si>
  <si>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</si>
  <si>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</si>
  <si>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 xml:space="preserve">ПС-110/10кВ  Транспортная </t>
  </si>
  <si>
    <t>2026г после замены силового трансформатора на подстанции</t>
  </si>
  <si>
    <t>Расчёт пропускной способности Центров питания по итогам  замера максимума нагрузки на 2квартал 2026г.</t>
  </si>
  <si>
    <t>Интерактивная карта на  2 квартал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</si>
  <si>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2 квартал 2026г.)</t>
  </si>
  <si>
    <t>Перечень закрытых центров питания по максимальным нагрузкам (2 квартал 2026г.) (текущий дефицит мощности)</t>
  </si>
  <si>
    <t xml:space="preserve">Перечень ЛЭП-35кВ с ограничением доступа для подключения потребителей (на 2 квартал 2026г.) </t>
  </si>
  <si>
    <t xml:space="preserve">Перечень фидеров 10кВ с ограничением доступа для подключения потребителей (2 квартал 2026г.) </t>
  </si>
  <si>
    <t>Текущий дефицит по ТП/КТП/РП 6-10/0,4кВ на 2 квартал 2026г.</t>
  </si>
  <si>
    <t>ПРОПУСКНАЯ    СПОСОБНОСТЬ    ЛИНИЙ    ЭЛЕКТРОПЕРЕДАЧ 35кВ  и выше  (на 2 квартал  2026г.)</t>
  </si>
  <si>
    <t>ПРОПУСКНАЯ    СПОСОБНОСТЬ    ЛИНИЙ    ЭЛЕКТРОПЕРЕДАЧ 10/6кВ на 2 квартал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</si>
</sst>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8" activePane="bottomLeft" state="frozen"/>
      <selection pane="bottomLeft" activeCell="C47" sqref="C47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603" t="s">
        <v>2497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98" t="s">
        <v>14</v>
      </c>
      <c r="B4" s="598" t="s">
        <v>0</v>
      </c>
      <c r="C4" s="598" t="s">
        <v>1</v>
      </c>
      <c r="D4" s="598"/>
      <c r="E4" s="598"/>
      <c r="F4" s="598"/>
      <c r="G4" s="598"/>
      <c r="H4" s="598"/>
      <c r="I4" s="598"/>
      <c r="J4" s="598"/>
      <c r="K4" s="598" t="s">
        <v>2</v>
      </c>
      <c r="L4" s="28"/>
      <c r="M4" s="599"/>
      <c r="N4" s="599"/>
      <c r="O4" s="599"/>
      <c r="P4" s="599"/>
      <c r="Q4" s="599"/>
      <c r="R4" s="599"/>
      <c r="S4" s="599"/>
      <c r="T4" s="599"/>
      <c r="U4" s="599" t="s">
        <v>2</v>
      </c>
    </row>
    <row r="5" spans="1:21" s="25" customFormat="1" ht="75" customHeight="1" x14ac:dyDescent="0.25">
      <c r="A5" s="598"/>
      <c r="B5" s="598"/>
      <c r="C5" s="598" t="s">
        <v>10</v>
      </c>
      <c r="D5" s="600" t="s">
        <v>23</v>
      </c>
      <c r="E5" s="598" t="s">
        <v>9</v>
      </c>
      <c r="F5" s="598"/>
      <c r="G5" s="598" t="s">
        <v>3</v>
      </c>
      <c r="H5" s="598" t="s">
        <v>7</v>
      </c>
      <c r="I5" s="598" t="s">
        <v>8</v>
      </c>
      <c r="J5" s="598" t="s">
        <v>36</v>
      </c>
      <c r="K5" s="598"/>
      <c r="L5" s="28"/>
      <c r="M5" s="599" t="s">
        <v>37</v>
      </c>
      <c r="N5" s="599" t="s">
        <v>20</v>
      </c>
      <c r="O5" s="604" t="s">
        <v>9</v>
      </c>
      <c r="P5" s="605"/>
      <c r="Q5" s="600" t="s">
        <v>3</v>
      </c>
      <c r="R5" s="600" t="s">
        <v>7</v>
      </c>
      <c r="S5" s="600" t="s">
        <v>8</v>
      </c>
      <c r="T5" s="599" t="s">
        <v>46</v>
      </c>
      <c r="U5" s="599"/>
    </row>
    <row r="6" spans="1:21" s="25" customFormat="1" ht="45.75" customHeight="1" x14ac:dyDescent="0.25">
      <c r="A6" s="598"/>
      <c r="B6" s="598"/>
      <c r="C6" s="598"/>
      <c r="D6" s="601"/>
      <c r="E6" s="26" t="s">
        <v>18</v>
      </c>
      <c r="F6" s="26" t="s">
        <v>21</v>
      </c>
      <c r="G6" s="598"/>
      <c r="H6" s="598"/>
      <c r="I6" s="598"/>
      <c r="J6" s="598"/>
      <c r="K6" s="598"/>
      <c r="L6" s="28"/>
      <c r="M6" s="599"/>
      <c r="N6" s="599"/>
      <c r="O6" s="30" t="s">
        <v>18</v>
      </c>
      <c r="P6" s="30" t="s">
        <v>21</v>
      </c>
      <c r="Q6" s="601"/>
      <c r="R6" s="601"/>
      <c r="S6" s="601"/>
      <c r="T6" s="599"/>
      <c r="U6" s="599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4">
        <v>5</v>
      </c>
      <c r="F7" s="605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4">
        <v>5</v>
      </c>
      <c r="P7" s="605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599"/>
      <c r="N8" s="599"/>
      <c r="O8" s="599"/>
      <c r="P8" s="599"/>
      <c r="Q8" s="599"/>
      <c r="R8" s="599"/>
      <c r="S8" s="599"/>
      <c r="T8" s="599"/>
      <c r="U8" s="599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10.169</v>
      </c>
      <c r="E18" s="52"/>
      <c r="F18" s="31"/>
      <c r="G18" s="52">
        <f t="shared" si="0"/>
        <v>10.169</v>
      </c>
      <c r="H18" s="108">
        <v>0</v>
      </c>
      <c r="I18" s="52">
        <f t="shared" si="8"/>
        <v>10.5</v>
      </c>
      <c r="J18" s="108">
        <f t="shared" si="7"/>
        <v>0.33099999999999952</v>
      </c>
      <c r="K18" s="19" t="s">
        <v>151</v>
      </c>
      <c r="L18" s="61"/>
      <c r="M18" s="52"/>
      <c r="N18" s="52">
        <f t="shared" si="2"/>
        <v>10.169</v>
      </c>
      <c r="O18" s="52">
        <f t="shared" si="3"/>
        <v>0</v>
      </c>
      <c r="P18" s="31">
        <f t="shared" si="3"/>
        <v>0</v>
      </c>
      <c r="Q18" s="52">
        <f t="shared" si="4"/>
        <v>10.169</v>
      </c>
      <c r="R18" s="52">
        <v>0</v>
      </c>
      <c r="S18" s="52">
        <f t="shared" si="5"/>
        <v>10.5</v>
      </c>
      <c r="T18" s="108">
        <f t="shared" si="6"/>
        <v>0.33099999999999952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8">
        <v>0</v>
      </c>
      <c r="I19" s="52">
        <f t="shared" si="8"/>
        <v>6.6150000000000002</v>
      </c>
      <c r="J19" s="108">
        <f t="shared" si="7"/>
        <v>0.47100000000000009</v>
      </c>
      <c r="K19" s="19" t="s">
        <v>151</v>
      </c>
      <c r="L19" s="61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8">
        <f t="shared" si="6"/>
        <v>0.47100000000000009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602" t="s">
        <v>6</v>
      </c>
      <c r="B100" s="602"/>
      <c r="C100" s="602"/>
      <c r="D100" s="602"/>
      <c r="E100" s="602"/>
      <c r="F100" s="602"/>
      <c r="G100" s="602"/>
      <c r="H100" s="602"/>
      <c r="I100" s="602"/>
      <c r="J100" s="602"/>
      <c r="K100" s="602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2485</v>
      </c>
      <c r="C102" s="371" t="s">
        <v>11</v>
      </c>
      <c r="D102" s="52">
        <v>32.761000000000003</v>
      </c>
      <c r="E102" s="52"/>
      <c r="F102" s="373"/>
      <c r="G102" s="372">
        <f t="shared" si="21"/>
        <v>32.761000000000003</v>
      </c>
      <c r="H102" s="372">
        <v>0</v>
      </c>
      <c r="I102" s="372">
        <f>40*1.05</f>
        <v>42</v>
      </c>
      <c r="J102" s="372">
        <f t="shared" si="22"/>
        <v>9.2389999999999972</v>
      </c>
      <c r="K102" s="374" t="s">
        <v>2421</v>
      </c>
      <c r="L102" s="61"/>
      <c r="M102" s="52"/>
      <c r="N102" s="52">
        <f t="shared" si="23"/>
        <v>32.761000000000003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32.761000000000003</v>
      </c>
      <c r="R102" s="52">
        <v>0</v>
      </c>
      <c r="S102" s="52">
        <f t="shared" si="25"/>
        <v>42</v>
      </c>
      <c r="T102" s="52">
        <f t="shared" si="26"/>
        <v>9.2389999999999972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40.987000000000002</v>
      </c>
      <c r="E103" s="52"/>
      <c r="F103" s="373"/>
      <c r="G103" s="372">
        <f t="shared" si="21"/>
        <v>40.987000000000002</v>
      </c>
      <c r="H103" s="372">
        <v>0</v>
      </c>
      <c r="I103" s="372">
        <f>40*1.05</f>
        <v>42</v>
      </c>
      <c r="J103" s="372">
        <f t="shared" si="22"/>
        <v>1.0129999999999981</v>
      </c>
      <c r="K103" s="374" t="s">
        <v>2421</v>
      </c>
      <c r="L103" s="61"/>
      <c r="M103" s="52"/>
      <c r="N103" s="52">
        <f t="shared" si="23"/>
        <v>40.987000000000002</v>
      </c>
      <c r="O103" s="52">
        <f t="shared" si="24"/>
        <v>0</v>
      </c>
      <c r="P103" s="31">
        <f t="shared" si="24"/>
        <v>0</v>
      </c>
      <c r="Q103" s="52">
        <f t="shared" si="27"/>
        <v>40.987000000000002</v>
      </c>
      <c r="R103" s="52">
        <v>0</v>
      </c>
      <c r="S103" s="52">
        <f t="shared" si="25"/>
        <v>42</v>
      </c>
      <c r="T103" s="52">
        <f>S103-Q103</f>
        <v>1.0129999999999981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2.59</v>
      </c>
      <c r="E115" s="52"/>
      <c r="F115" s="373"/>
      <c r="G115" s="372">
        <f t="shared" si="21"/>
        <v>2.59</v>
      </c>
      <c r="H115" s="372">
        <v>0</v>
      </c>
      <c r="I115" s="372">
        <f t="shared" ref="I115" si="33">2.5*1.05</f>
        <v>2.625</v>
      </c>
      <c r="J115" s="372">
        <f t="shared" si="22"/>
        <v>3.5000000000000142E-2</v>
      </c>
      <c r="K115" s="51" t="s">
        <v>151</v>
      </c>
      <c r="L115" s="61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9.3339999999999996</v>
      </c>
      <c r="E116" s="52"/>
      <c r="F116" s="373"/>
      <c r="G116" s="372">
        <f t="shared" si="21"/>
        <v>9.3339999999999996</v>
      </c>
      <c r="H116" s="372">
        <v>0</v>
      </c>
      <c r="I116" s="372">
        <f t="shared" ref="I116" si="34">10*1.05</f>
        <v>10.5</v>
      </c>
      <c r="J116" s="372">
        <f t="shared" si="22"/>
        <v>1.1660000000000004</v>
      </c>
      <c r="K116" s="374" t="s">
        <v>151</v>
      </c>
      <c r="L116" s="61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15.798</v>
      </c>
      <c r="E117" s="52"/>
      <c r="F117" s="373"/>
      <c r="G117" s="372">
        <f t="shared" si="21"/>
        <v>15.798</v>
      </c>
      <c r="H117" s="372">
        <v>0</v>
      </c>
      <c r="I117" s="372">
        <f>40*1.05</f>
        <v>42</v>
      </c>
      <c r="J117" s="372">
        <f t="shared" si="22"/>
        <v>26.201999999999998</v>
      </c>
      <c r="K117" s="370" t="s">
        <v>2415</v>
      </c>
      <c r="L117" s="61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10.282</v>
      </c>
      <c r="E118" s="52"/>
      <c r="F118" s="373"/>
      <c r="G118" s="372">
        <f t="shared" si="21"/>
        <v>10.282</v>
      </c>
      <c r="H118" s="372">
        <v>0</v>
      </c>
      <c r="I118" s="372">
        <f t="shared" ref="I118" si="35">10*1.05</f>
        <v>10.5</v>
      </c>
      <c r="J118" s="372">
        <f t="shared" si="22"/>
        <v>0.21799999999999997</v>
      </c>
      <c r="K118" s="374" t="s">
        <v>151</v>
      </c>
      <c r="L118" s="61"/>
      <c r="M118" s="52"/>
      <c r="N118" s="52">
        <f t="shared" si="32"/>
        <v>10.282</v>
      </c>
      <c r="O118" s="52">
        <f t="shared" si="24"/>
        <v>0</v>
      </c>
      <c r="P118" s="31">
        <f t="shared" si="24"/>
        <v>0</v>
      </c>
      <c r="Q118" s="52">
        <f t="shared" si="27"/>
        <v>10.282</v>
      </c>
      <c r="R118" s="52">
        <v>0</v>
      </c>
      <c r="S118" s="52">
        <f t="shared" si="25"/>
        <v>10.5</v>
      </c>
      <c r="T118" s="52">
        <f t="shared" si="26"/>
        <v>0.21799999999999997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22.498999999999999</v>
      </c>
      <c r="E119" s="52"/>
      <c r="F119" s="373"/>
      <c r="G119" s="372">
        <f t="shared" si="21"/>
        <v>22.498999999999999</v>
      </c>
      <c r="H119" s="372">
        <v>0</v>
      </c>
      <c r="I119" s="372">
        <f>40*1.05</f>
        <v>42</v>
      </c>
      <c r="J119" s="372">
        <f>I119-G119</f>
        <v>19.501000000000001</v>
      </c>
      <c r="K119" s="374" t="s">
        <v>151</v>
      </c>
      <c r="L119" s="61"/>
      <c r="M119" s="52"/>
      <c r="N119" s="52">
        <f t="shared" si="32"/>
        <v>22.498999999999999</v>
      </c>
      <c r="O119" s="52">
        <f t="shared" si="24"/>
        <v>0</v>
      </c>
      <c r="P119" s="31">
        <f t="shared" si="24"/>
        <v>0</v>
      </c>
      <c r="Q119" s="52">
        <f t="shared" si="27"/>
        <v>22.498999999999999</v>
      </c>
      <c r="R119" s="52">
        <v>1</v>
      </c>
      <c r="S119" s="52">
        <f t="shared" si="25"/>
        <v>42</v>
      </c>
      <c r="T119" s="52">
        <f t="shared" si="26"/>
        <v>19.501000000000001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51" t="s">
        <v>151</v>
      </c>
      <c r="L122" s="61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51" t="s">
        <v>151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D18" sqref="D18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2505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59" activePane="bottomLeft" state="frozen"/>
      <selection pane="bottomLeft" activeCell="F166" sqref="F166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2498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10.169</v>
      </c>
      <c r="E12" s="274">
        <f>Итоговая!J18</f>
        <v>0.33099999999999952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6.1440000000000001</v>
      </c>
      <c r="E13" s="274">
        <f>Итоговая!J19</f>
        <v>0.47100000000000009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2485</v>
      </c>
      <c r="B95" s="416">
        <v>2024</v>
      </c>
      <c r="C95" s="5" t="s">
        <v>11</v>
      </c>
      <c r="D95" s="52">
        <f>Итоговая!D102</f>
        <v>32.761000000000003</v>
      </c>
      <c r="E95" s="5">
        <f>Итоговая!J102</f>
        <v>9.2389999999999972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40.987000000000002</v>
      </c>
      <c r="E96" s="5">
        <f>Итоговая!J103</f>
        <v>1.0129999999999981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2.59</v>
      </c>
      <c r="E108" s="136">
        <f>Итоговая!J115</f>
        <v>3.5000000000000142E-2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9.3339999999999996</v>
      </c>
      <c r="E109" s="136">
        <f>Итоговая!J116</f>
        <v>1.1660000000000004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15.798</v>
      </c>
      <c r="E110" s="136">
        <f>Итоговая!J117</f>
        <v>26.201999999999998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10.282</v>
      </c>
      <c r="E111" s="136">
        <f>Итоговая!J118</f>
        <v>0.21799999999999997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22.498999999999999</v>
      </c>
      <c r="E112" s="5">
        <f>Итоговая!J119</f>
        <v>19.501000000000001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9.8759999999999994</v>
      </c>
      <c r="E115" s="136">
        <f>Итоговая!J122</f>
        <v>0.62400000000000055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2496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B12" sqref="B12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23" t="s">
        <v>2499</v>
      </c>
      <c r="B1" s="623"/>
      <c r="C1" s="623"/>
      <c r="D1" s="623"/>
      <c r="E1" s="623"/>
      <c r="F1" s="623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1">
        <v>5</v>
      </c>
      <c r="G7" s="595"/>
      <c r="H7" s="627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1"/>
      <c r="G8" s="595"/>
      <c r="H8" s="627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4">
        <v>454</v>
      </c>
      <c r="G9" s="595"/>
      <c r="H9" s="628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4"/>
      <c r="G10" s="595"/>
      <c r="H10" s="628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5">
        <v>15</v>
      </c>
      <c r="G11" s="595"/>
      <c r="H11" s="629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5"/>
      <c r="G12" s="68"/>
      <c r="H12" s="629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1">
        <v>248</v>
      </c>
      <c r="G13" s="68"/>
      <c r="H13" s="627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1"/>
      <c r="G14" s="68"/>
      <c r="H14" s="627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1">
        <v>156</v>
      </c>
      <c r="G15" s="68"/>
      <c r="H15" s="627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1"/>
      <c r="G16" s="68"/>
      <c r="H16" s="627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22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22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1">
        <v>50</v>
      </c>
      <c r="G20" s="622"/>
      <c r="H20" s="627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1"/>
      <c r="G21" s="622"/>
      <c r="H21" s="627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22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22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22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22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22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22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22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22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22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22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22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22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22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22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1">
        <v>91</v>
      </c>
      <c r="G36" s="622"/>
      <c r="H36" s="627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1"/>
      <c r="G37" s="622"/>
      <c r="H37" s="627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22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1">
        <v>460</v>
      </c>
      <c r="G39" s="622"/>
      <c r="H39" s="627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1"/>
      <c r="G40" s="622"/>
      <c r="H40" s="627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1">
        <v>137</v>
      </c>
      <c r="G41" s="622"/>
      <c r="H41" s="627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1"/>
      <c r="G42" s="622"/>
      <c r="H42" s="627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1">
        <v>196</v>
      </c>
      <c r="G43" s="622"/>
      <c r="H43" s="627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1"/>
      <c r="G44" s="622"/>
      <c r="H44" s="627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1">
        <v>276</v>
      </c>
      <c r="G45" s="622"/>
      <c r="H45" s="627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1"/>
      <c r="G46" s="622"/>
      <c r="H46" s="627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22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22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22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22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22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22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1">
        <v>65</v>
      </c>
      <c r="G53" s="622"/>
      <c r="H53" s="627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1"/>
      <c r="G54" s="622"/>
      <c r="H54" s="627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1">
        <v>177</v>
      </c>
      <c r="G55" s="622"/>
      <c r="H55" s="627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1"/>
      <c r="G56" s="622"/>
      <c r="H56" s="627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1">
        <v>240</v>
      </c>
      <c r="G57" s="622"/>
      <c r="H57" s="627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1"/>
      <c r="G58" s="622"/>
      <c r="H58" s="627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1">
        <v>193</v>
      </c>
      <c r="G59" s="622"/>
      <c r="H59" s="627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1"/>
      <c r="G60" s="622"/>
      <c r="H60" s="627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22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22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22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1">
        <v>391</v>
      </c>
      <c r="G64" s="622"/>
      <c r="H64" s="627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1"/>
      <c r="G65" s="622"/>
      <c r="H65" s="627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1">
        <v>73</v>
      </c>
      <c r="G66" s="622"/>
      <c r="H66" s="627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1"/>
      <c r="G67" s="622"/>
      <c r="H67" s="627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22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22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1">
        <v>265</v>
      </c>
      <c r="G70" s="622"/>
      <c r="H70" s="627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1"/>
      <c r="G71" s="622"/>
      <c r="H71" s="627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1">
        <v>300</v>
      </c>
      <c r="G72" s="622"/>
      <c r="H72" s="627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1"/>
      <c r="G73" s="622"/>
      <c r="H73" s="627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22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1">
        <v>43</v>
      </c>
      <c r="G75" s="622"/>
      <c r="H75" s="627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1"/>
      <c r="G76" s="622"/>
      <c r="H76" s="627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22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22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22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22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96</v>
      </c>
      <c r="G81" s="622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22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19">
        <v>208</v>
      </c>
      <c r="G83" s="622"/>
      <c r="H83" s="627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0"/>
      <c r="G84" s="622"/>
      <c r="H84" s="627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22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1">
        <v>208</v>
      </c>
      <c r="G86" s="622"/>
      <c r="H86" s="627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1"/>
      <c r="G87" s="622"/>
      <c r="H87" s="627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22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22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22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22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22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22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22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22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22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1">
        <v>20</v>
      </c>
      <c r="G97" s="622"/>
      <c r="H97" s="627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1"/>
      <c r="G98" s="622"/>
      <c r="H98" s="627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22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22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22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22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22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1">
        <v>252</v>
      </c>
      <c r="G104" s="622"/>
      <c r="H104" s="627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1"/>
      <c r="G105" s="622"/>
      <c r="H105" s="627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22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22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1">
        <v>208</v>
      </c>
      <c r="G108" s="622"/>
      <c r="H108" s="627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1"/>
      <c r="G109" s="622"/>
      <c r="H109" s="627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1">
        <v>264</v>
      </c>
      <c r="G110" s="622"/>
      <c r="H110" s="627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1"/>
      <c r="G111" s="622"/>
      <c r="H111" s="627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22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1">
        <v>397</v>
      </c>
      <c r="G113" s="622"/>
      <c r="H113" s="627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1"/>
      <c r="G114" s="622"/>
      <c r="H114" s="627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22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1">
        <v>94</v>
      </c>
      <c r="G116" s="622"/>
      <c r="H116" s="627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1"/>
      <c r="G117" s="622"/>
      <c r="H117" s="627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1">
        <v>284</v>
      </c>
      <c r="G118" s="622"/>
      <c r="H118" s="627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1"/>
      <c r="G119" s="622"/>
      <c r="H119" s="627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22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22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22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1">
        <v>140</v>
      </c>
      <c r="G123" s="622"/>
      <c r="H123" s="627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1"/>
      <c r="G124" s="622"/>
      <c r="H124" s="627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1">
        <v>135</v>
      </c>
      <c r="G125" s="622"/>
      <c r="H125" s="627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1"/>
      <c r="G126" s="622"/>
      <c r="H126" s="627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19">
        <v>300</v>
      </c>
      <c r="G127" s="622"/>
      <c r="H127" s="627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0"/>
      <c r="G128" s="622"/>
      <c r="H128" s="627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1">
        <v>236</v>
      </c>
      <c r="G129" s="622"/>
      <c r="H129" s="627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1"/>
      <c r="G130" s="622"/>
      <c r="H130" s="627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1">
        <v>125</v>
      </c>
      <c r="G131" s="622"/>
      <c r="H131" s="627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1"/>
      <c r="G132" s="622"/>
      <c r="H132" s="627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1">
        <v>284</v>
      </c>
      <c r="G133" s="622"/>
      <c r="H133" s="627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1"/>
      <c r="G134" s="622"/>
      <c r="H134" s="627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22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22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22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22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1">
        <v>0</v>
      </c>
      <c r="G139" s="622"/>
      <c r="H139" s="627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1"/>
      <c r="G140" s="622"/>
      <c r="H140" s="627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1">
        <v>17</v>
      </c>
      <c r="G141" s="622"/>
      <c r="H141" s="627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1"/>
      <c r="G142" s="622"/>
      <c r="H142" s="627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1">
        <v>256</v>
      </c>
      <c r="G143" s="622"/>
      <c r="H143" s="627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1"/>
      <c r="G144" s="622"/>
      <c r="H144" s="627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22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22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22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22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22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1">
        <v>75</v>
      </c>
      <c r="G150" s="622"/>
      <c r="H150" s="627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1"/>
      <c r="G151" s="622"/>
      <c r="H151" s="627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1">
        <v>125</v>
      </c>
      <c r="G152" s="622"/>
      <c r="H152" s="627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1"/>
      <c r="G153" s="622"/>
      <c r="H153" s="627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22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1">
        <v>359</v>
      </c>
      <c r="G155" s="622"/>
      <c r="H155" s="627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1"/>
      <c r="G156" s="622"/>
      <c r="H156" s="627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1">
        <v>236</v>
      </c>
      <c r="G157" s="622"/>
      <c r="H157" s="627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1"/>
      <c r="G158" s="622"/>
      <c r="H158" s="627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1">
        <v>103</v>
      </c>
      <c r="G159" s="622"/>
      <c r="H159" s="627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1"/>
      <c r="G160" s="622"/>
      <c r="H160" s="627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22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22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22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22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22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1">
        <v>160</v>
      </c>
      <c r="G166" s="622"/>
      <c r="H166" s="627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1"/>
      <c r="G167" s="622"/>
      <c r="H167" s="627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22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22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1">
        <v>5</v>
      </c>
      <c r="G170" s="622"/>
      <c r="H170" s="627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1"/>
      <c r="G171" s="622"/>
      <c r="H171" s="627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1">
        <v>57</v>
      </c>
      <c r="G172" s="622"/>
      <c r="H172" s="627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1"/>
      <c r="G173" s="622"/>
      <c r="H173" s="627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22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22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22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22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22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1">
        <v>202</v>
      </c>
      <c r="G179" s="622"/>
      <c r="H179" s="627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1"/>
      <c r="G180" s="622"/>
      <c r="H180" s="627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1">
        <v>118</v>
      </c>
      <c r="G181" s="622"/>
      <c r="H181" s="627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1"/>
      <c r="G182" s="622"/>
      <c r="H182" s="627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22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1">
        <v>36</v>
      </c>
      <c r="G184" s="622"/>
      <c r="H184" s="627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1"/>
      <c r="G185" s="68"/>
      <c r="H185" s="627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1">
        <v>208</v>
      </c>
      <c r="G187" s="68"/>
      <c r="H187" s="627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1"/>
      <c r="G188" s="68"/>
      <c r="H188" s="627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15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1">
        <v>240</v>
      </c>
      <c r="G190" s="68"/>
      <c r="H190" s="627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1"/>
      <c r="G191" s="68"/>
      <c r="H191" s="627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1">
        <v>160</v>
      </c>
      <c r="G192" s="68"/>
      <c r="H192" s="627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1"/>
      <c r="G193" s="68"/>
      <c r="H193" s="627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1">
        <v>13</v>
      </c>
      <c r="G194" s="68"/>
      <c r="H194" s="627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1"/>
      <c r="G195" s="68"/>
      <c r="H195" s="627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136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1">
        <v>180</v>
      </c>
      <c r="G199" s="68"/>
      <c r="H199" s="627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1"/>
      <c r="G200" s="68"/>
      <c r="H200" s="627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1">
        <v>70</v>
      </c>
      <c r="G201" s="68"/>
      <c r="H201" s="627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1"/>
      <c r="G202" s="68"/>
      <c r="H202" s="627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1">
        <v>479</v>
      </c>
      <c r="G203" s="68"/>
      <c r="H203" s="627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1"/>
      <c r="G204" s="68"/>
      <c r="H204" s="627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1">
        <v>118</v>
      </c>
      <c r="G205" s="68"/>
      <c r="H205" s="627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1"/>
      <c r="G206" s="68"/>
      <c r="H206" s="627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1">
        <v>0</v>
      </c>
      <c r="G209" s="68"/>
      <c r="H209" s="627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1"/>
      <c r="G210" s="68"/>
      <c r="H210" s="627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1">
        <v>344</v>
      </c>
      <c r="G212" s="68"/>
      <c r="H212" s="627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1"/>
      <c r="G213" s="68"/>
      <c r="H213" s="627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1">
        <v>5</v>
      </c>
      <c r="G218" s="68"/>
      <c r="H218" s="627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1"/>
      <c r="G219" s="68"/>
      <c r="H219" s="627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1">
        <v>139</v>
      </c>
      <c r="G220" s="68"/>
      <c r="H220" s="627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1"/>
      <c r="G221" s="68"/>
      <c r="H221" s="627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1">
        <v>0</v>
      </c>
      <c r="G222" s="68"/>
      <c r="H222" s="627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1"/>
      <c r="G223" s="68"/>
      <c r="H223" s="627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1">
        <v>353</v>
      </c>
      <c r="G225" s="68"/>
      <c r="H225" s="627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1"/>
      <c r="G226" s="68"/>
      <c r="H226" s="627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1">
        <v>302</v>
      </c>
      <c r="G227" s="68"/>
      <c r="H227" s="627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1"/>
      <c r="G228" s="68"/>
      <c r="H228" s="627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1">
        <v>131</v>
      </c>
      <c r="G229" s="68"/>
      <c r="H229" s="627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1"/>
      <c r="G230" s="68"/>
      <c r="H230" s="627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1">
        <v>148</v>
      </c>
      <c r="G231" s="68"/>
      <c r="H231" s="627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1"/>
      <c r="G232" s="68"/>
      <c r="H232" s="627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1">
        <v>353</v>
      </c>
      <c r="G233" s="68"/>
      <c r="H233" s="627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1"/>
      <c r="G234" s="68"/>
      <c r="H234" s="627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1">
        <v>146</v>
      </c>
      <c r="G235" s="68"/>
      <c r="H235" s="627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1"/>
      <c r="G236" s="68"/>
      <c r="H236" s="627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1">
        <v>196</v>
      </c>
      <c r="G239" s="68"/>
      <c r="H239" s="627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1"/>
      <c r="G240" s="68"/>
      <c r="H240" s="627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26">
        <v>228</v>
      </c>
      <c r="G241" s="68"/>
      <c r="H241" s="631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26"/>
      <c r="G242" s="68"/>
      <c r="H242" s="631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1">
        <v>204</v>
      </c>
      <c r="G243" s="68"/>
      <c r="H243" s="627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1"/>
      <c r="G244" s="68"/>
      <c r="H244" s="627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1">
        <v>26</v>
      </c>
      <c r="G245" s="68"/>
      <c r="H245" s="627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1"/>
      <c r="G246" s="68"/>
      <c r="H246" s="627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1">
        <v>204</v>
      </c>
      <c r="G247" s="68"/>
      <c r="H247" s="627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1"/>
      <c r="G248" s="68"/>
      <c r="H248" s="627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1">
        <v>184</v>
      </c>
      <c r="G249" s="68"/>
      <c r="H249" s="627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1"/>
      <c r="G250" s="68"/>
      <c r="H250" s="627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1">
        <v>238</v>
      </c>
      <c r="G253" s="68"/>
      <c r="H253" s="627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1"/>
      <c r="G254" s="68"/>
      <c r="H254" s="627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1">
        <v>55</v>
      </c>
      <c r="G256" s="68"/>
      <c r="H256" s="627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1"/>
      <c r="G257" s="68"/>
      <c r="H257" s="627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1">
        <v>130</v>
      </c>
      <c r="G258" s="68"/>
      <c r="H258" s="627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1"/>
      <c r="G259" s="68"/>
      <c r="H259" s="627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1">
        <v>126</v>
      </c>
      <c r="G260" s="68"/>
      <c r="H260" s="627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1"/>
      <c r="G261" s="68"/>
      <c r="H261" s="627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1">
        <v>148</v>
      </c>
      <c r="G262" s="68"/>
      <c r="H262" s="627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1"/>
      <c r="G263" s="68"/>
      <c r="H263" s="627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1">
        <v>110</v>
      </c>
      <c r="G264" s="68"/>
      <c r="H264" s="627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1"/>
      <c r="G265" s="68"/>
      <c r="H265" s="627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1">
        <v>184</v>
      </c>
      <c r="G268" s="68"/>
      <c r="H268" s="627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1"/>
      <c r="G269" s="68"/>
      <c r="H269" s="627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1">
        <v>210</v>
      </c>
      <c r="G270" s="68"/>
      <c r="H270" s="627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1"/>
      <c r="G271" s="68"/>
      <c r="H271" s="627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1">
        <v>86</v>
      </c>
      <c r="G273" s="68"/>
      <c r="H273" s="627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1"/>
      <c r="G274" s="68"/>
      <c r="H274" s="627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1">
        <v>75</v>
      </c>
      <c r="G275" s="68"/>
      <c r="H275" s="627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1"/>
      <c r="G276" s="68"/>
      <c r="H276" s="627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1">
        <v>304</v>
      </c>
      <c r="G277" s="68"/>
      <c r="H277" s="627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1"/>
      <c r="G278" s="68"/>
      <c r="H278" s="627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1">
        <v>25</v>
      </c>
      <c r="G280" s="68"/>
      <c r="H280" s="627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1"/>
      <c r="G281" s="68"/>
      <c r="H281" s="627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1">
        <v>248</v>
      </c>
      <c r="G282" s="68"/>
      <c r="H282" s="627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1"/>
      <c r="G283" s="68"/>
      <c r="H283" s="627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1">
        <v>13</v>
      </c>
      <c r="G284" s="68"/>
      <c r="H284" s="627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1"/>
      <c r="G285" s="68"/>
      <c r="H285" s="627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1">
        <v>200</v>
      </c>
      <c r="G286" s="68"/>
      <c r="H286" s="627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1"/>
      <c r="G287" s="68"/>
      <c r="H287" s="627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1">
        <v>175</v>
      </c>
      <c r="G288" s="68"/>
      <c r="H288" s="627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1"/>
      <c r="G289" s="68"/>
      <c r="H289" s="627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1">
        <v>372</v>
      </c>
      <c r="G290" s="68"/>
      <c r="H290" s="627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1"/>
      <c r="G291" s="68"/>
      <c r="H291" s="627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1">
        <v>227</v>
      </c>
      <c r="G294" s="68"/>
      <c r="H294" s="627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1"/>
      <c r="G295" s="68"/>
      <c r="H295" s="627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1">
        <v>10</v>
      </c>
      <c r="G296" s="68"/>
      <c r="H296" s="627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1"/>
      <c r="G297" s="68"/>
      <c r="H297" s="627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1">
        <v>8</v>
      </c>
      <c r="G298" s="68"/>
      <c r="H298" s="627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1"/>
      <c r="G299" s="68"/>
      <c r="H299" s="627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1">
        <v>308</v>
      </c>
      <c r="G301" s="68"/>
      <c r="H301" s="627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1"/>
      <c r="G302" s="68"/>
      <c r="H302" s="627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1">
        <v>233</v>
      </c>
      <c r="G304" s="68"/>
      <c r="H304" s="627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1"/>
      <c r="G305" s="68"/>
      <c r="H305" s="627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1">
        <v>302</v>
      </c>
      <c r="G306" s="68"/>
      <c r="H306" s="627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1"/>
      <c r="G307" s="68"/>
      <c r="H307" s="627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1">
        <v>180</v>
      </c>
      <c r="G308" s="68"/>
      <c r="H308" s="627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1"/>
      <c r="G309" s="68"/>
      <c r="H309" s="627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1">
        <v>48</v>
      </c>
      <c r="G314" s="68"/>
      <c r="H314" s="627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1"/>
      <c r="G315" s="68"/>
      <c r="H315" s="627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1">
        <v>110</v>
      </c>
      <c r="G316" s="68"/>
      <c r="H316" s="627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1"/>
      <c r="G317" s="68"/>
      <c r="H317" s="627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8">
        <v>28</v>
      </c>
      <c r="G318" s="68"/>
      <c r="H318" s="627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8"/>
      <c r="G319" s="68"/>
      <c r="H319" s="627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1">
        <v>498</v>
      </c>
      <c r="G320" s="68"/>
      <c r="H320" s="627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1"/>
      <c r="G321" s="68"/>
      <c r="H321" s="627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1">
        <v>244</v>
      </c>
      <c r="G322" s="68"/>
      <c r="H322" s="627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1"/>
      <c r="G323" s="68"/>
      <c r="H323" s="627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1">
        <v>232</v>
      </c>
      <c r="G325" s="68"/>
      <c r="H325" s="627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1"/>
      <c r="G326" s="68"/>
      <c r="H326" s="627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1">
        <v>144</v>
      </c>
      <c r="G327" s="68"/>
      <c r="H327" s="627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1"/>
      <c r="G328" s="68"/>
      <c r="H328" s="627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1">
        <v>334</v>
      </c>
      <c r="G329" s="68"/>
      <c r="H329" s="627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1"/>
      <c r="G330" s="68"/>
      <c r="H330" s="627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1">
        <v>280</v>
      </c>
      <c r="G332" s="68"/>
      <c r="H332" s="627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1"/>
      <c r="G333" s="68"/>
      <c r="H333" s="627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1">
        <v>300</v>
      </c>
      <c r="G334" s="68"/>
      <c r="H334" s="627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1"/>
      <c r="G335" s="68"/>
      <c r="H335" s="627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1">
        <v>85</v>
      </c>
      <c r="G336" s="68"/>
      <c r="H336" s="627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1"/>
      <c r="G337" s="68"/>
      <c r="H337" s="627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1">
        <v>180</v>
      </c>
      <c r="G338" s="68"/>
      <c r="H338" s="627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1"/>
      <c r="G339" s="68"/>
      <c r="H339" s="627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1">
        <v>536</v>
      </c>
      <c r="G342" s="68"/>
      <c r="H342" s="627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1"/>
      <c r="G343" s="68"/>
      <c r="H343" s="627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1">
        <v>397</v>
      </c>
      <c r="G344" s="68"/>
      <c r="H344" s="627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1"/>
      <c r="G345" s="68"/>
      <c r="H345" s="627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1">
        <v>168</v>
      </c>
      <c r="G346" s="68"/>
      <c r="H346" s="627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1"/>
      <c r="G347" s="68"/>
      <c r="H347" s="627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1">
        <v>248</v>
      </c>
      <c r="G348" s="68"/>
      <c r="H348" s="627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1"/>
      <c r="G349" s="68"/>
      <c r="H349" s="627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8">
        <v>240</v>
      </c>
      <c r="G350" s="68"/>
      <c r="H350" s="627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8"/>
      <c r="G351" s="68"/>
      <c r="H351" s="627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1">
        <v>184</v>
      </c>
      <c r="G352" s="68"/>
      <c r="H352" s="627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1"/>
      <c r="G353" s="68"/>
      <c r="H353" s="627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1">
        <v>228</v>
      </c>
      <c r="G354" s="68"/>
      <c r="H354" s="627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1"/>
      <c r="G355" s="68"/>
      <c r="H355" s="627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1">
        <v>66</v>
      </c>
      <c r="G356" s="68"/>
      <c r="H356" s="627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1"/>
      <c r="G357" s="68"/>
      <c r="H357" s="627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1">
        <v>25</v>
      </c>
      <c r="G359" s="68"/>
      <c r="H359" s="627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1"/>
      <c r="G360" s="68"/>
      <c r="H360" s="627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1">
        <v>0</v>
      </c>
      <c r="G361" s="68"/>
      <c r="H361" s="627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1"/>
      <c r="G362" s="68"/>
      <c r="H362" s="627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1">
        <v>116</v>
      </c>
      <c r="G363" s="68"/>
      <c r="H363" s="627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1"/>
      <c r="G364" s="68"/>
      <c r="H364" s="627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1">
        <v>148</v>
      </c>
      <c r="G365" s="68"/>
      <c r="H365" s="627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1"/>
      <c r="G366" s="68"/>
      <c r="H366" s="627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1">
        <v>216</v>
      </c>
      <c r="G368" s="68"/>
      <c r="H368" s="627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1"/>
      <c r="G369" s="68"/>
      <c r="H369" s="627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1">
        <v>60</v>
      </c>
      <c r="G370" s="68"/>
      <c r="H370" s="627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1"/>
      <c r="G371" s="68"/>
      <c r="H371" s="627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1">
        <v>144</v>
      </c>
      <c r="G372" s="68"/>
      <c r="H372" s="627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1"/>
      <c r="G373" s="68"/>
      <c r="H373" s="627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1">
        <v>82</v>
      </c>
      <c r="G374" s="68"/>
      <c r="H374" s="627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1"/>
      <c r="G375" s="68"/>
      <c r="H375" s="627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1">
        <v>180</v>
      </c>
      <c r="G376" s="68"/>
      <c r="H376" s="627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1"/>
      <c r="G377" s="68"/>
      <c r="H377" s="627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1">
        <v>87</v>
      </c>
      <c r="G378" s="68"/>
      <c r="H378" s="627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1"/>
      <c r="G379" s="68"/>
      <c r="H379" s="627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1">
        <v>238</v>
      </c>
      <c r="G380" s="68"/>
      <c r="H380" s="627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1"/>
      <c r="G381" s="68"/>
      <c r="H381" s="627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1">
        <v>123</v>
      </c>
      <c r="G382" s="68"/>
      <c r="H382" s="627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1"/>
      <c r="G383" s="68"/>
      <c r="H383" s="627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1">
        <v>268</v>
      </c>
      <c r="G384" s="68"/>
      <c r="H384" s="627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1"/>
      <c r="G385" s="68"/>
      <c r="H385" s="627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1">
        <v>220</v>
      </c>
      <c r="G386" s="68"/>
      <c r="H386" s="627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1"/>
      <c r="G387" s="68"/>
      <c r="H387" s="627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1">
        <v>422</v>
      </c>
      <c r="G388" s="68"/>
      <c r="H388" s="627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1"/>
      <c r="G389" s="68"/>
      <c r="H389" s="627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1">
        <v>180</v>
      </c>
      <c r="G390" s="68"/>
      <c r="H390" s="627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1"/>
      <c r="G391" s="68"/>
      <c r="H391" s="627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1">
        <v>221</v>
      </c>
      <c r="G393" s="68"/>
      <c r="H393" s="627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1"/>
      <c r="G394" s="68"/>
      <c r="H394" s="627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1">
        <v>332</v>
      </c>
      <c r="G395" s="68"/>
      <c r="H395" s="627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1"/>
      <c r="G396" s="68"/>
      <c r="H396" s="627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1">
        <v>15</v>
      </c>
      <c r="G397" s="68"/>
      <c r="H397" s="627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1"/>
      <c r="G398" s="68"/>
      <c r="H398" s="627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1">
        <v>473</v>
      </c>
      <c r="G399" s="68"/>
      <c r="H399" s="627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1"/>
      <c r="G400" s="68"/>
      <c r="H400" s="627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1">
        <v>212</v>
      </c>
      <c r="G401" s="68"/>
      <c r="H401" s="627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1"/>
      <c r="G402" s="68"/>
      <c r="H402" s="627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1">
        <v>119</v>
      </c>
      <c r="G403" s="68"/>
      <c r="H403" s="627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1"/>
      <c r="G404" s="68"/>
      <c r="H404" s="627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1">
        <v>280</v>
      </c>
      <c r="G407" s="68"/>
      <c r="H407" s="627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1"/>
      <c r="G408" s="68"/>
      <c r="H408" s="627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1">
        <v>460</v>
      </c>
      <c r="G409" s="68"/>
      <c r="H409" s="627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1"/>
      <c r="G410" s="68"/>
      <c r="H410" s="627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1">
        <v>479</v>
      </c>
      <c r="G411" s="68"/>
      <c r="H411" s="627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1"/>
      <c r="G412" s="68"/>
      <c r="H412" s="627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1">
        <v>378</v>
      </c>
      <c r="G413" s="68"/>
      <c r="H413" s="627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1"/>
      <c r="G414" s="68"/>
      <c r="H414" s="627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1">
        <v>353</v>
      </c>
      <c r="G415" s="68"/>
      <c r="H415" s="627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1"/>
      <c r="G416" s="68"/>
      <c r="H416" s="627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1">
        <v>192</v>
      </c>
      <c r="G417" s="68"/>
      <c r="H417" s="627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1"/>
      <c r="G418" s="68"/>
      <c r="H418" s="627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1">
        <v>353</v>
      </c>
      <c r="G420" s="68"/>
      <c r="H420" s="627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1"/>
      <c r="G421" s="68"/>
      <c r="H421" s="627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1">
        <v>55</v>
      </c>
      <c r="G422" s="68"/>
      <c r="H422" s="627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1"/>
      <c r="G423" s="68"/>
      <c r="H423" s="627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1">
        <v>192</v>
      </c>
      <c r="G424" s="68"/>
      <c r="H424" s="627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1"/>
      <c r="G425" s="68"/>
      <c r="H425" s="627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1">
        <v>400</v>
      </c>
      <c r="G426" s="68"/>
      <c r="H426" s="627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1"/>
      <c r="G427" s="68"/>
      <c r="H427" s="627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8">
        <v>20</v>
      </c>
      <c r="G428" s="68"/>
      <c r="H428" s="627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8"/>
      <c r="G429" s="68"/>
      <c r="H429" s="627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1">
        <v>108</v>
      </c>
      <c r="G430" s="68"/>
      <c r="H430" s="627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1"/>
      <c r="G431" s="68"/>
      <c r="H431" s="627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1">
        <v>196</v>
      </c>
      <c r="G432" s="68"/>
      <c r="H432" s="627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1"/>
      <c r="G433" s="68"/>
      <c r="H433" s="627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1">
        <v>224</v>
      </c>
      <c r="G434" s="68"/>
      <c r="H434" s="627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1"/>
      <c r="G435" s="68"/>
      <c r="H435" s="627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1">
        <v>53</v>
      </c>
      <c r="G436" s="68"/>
      <c r="H436" s="627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1"/>
      <c r="G437" s="68"/>
      <c r="H437" s="627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1">
        <v>123</v>
      </c>
      <c r="G438" s="68"/>
      <c r="H438" s="627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1"/>
      <c r="G439" s="68"/>
      <c r="H439" s="627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1">
        <v>272</v>
      </c>
      <c r="G440" s="68"/>
      <c r="H440" s="627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1"/>
      <c r="G441" s="68"/>
      <c r="H441" s="627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1">
        <v>124</v>
      </c>
      <c r="G442" s="68"/>
      <c r="H442" s="627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1"/>
      <c r="G443" s="68"/>
      <c r="H443" s="627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1">
        <v>378</v>
      </c>
      <c r="G444" s="68"/>
      <c r="H444" s="627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1"/>
      <c r="G445" s="68"/>
      <c r="H445" s="627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1">
        <v>340</v>
      </c>
      <c r="G446" s="68"/>
      <c r="H446" s="627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1"/>
      <c r="G447" s="68"/>
      <c r="H447" s="627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1">
        <v>268</v>
      </c>
      <c r="G448" s="68"/>
      <c r="H448" s="627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1"/>
      <c r="G449" s="68"/>
      <c r="H449" s="627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1">
        <v>83</v>
      </c>
      <c r="G450" s="68"/>
      <c r="H450" s="627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1"/>
      <c r="G451" s="68"/>
      <c r="H451" s="627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1">
        <v>312</v>
      </c>
      <c r="G452" s="68"/>
      <c r="H452" s="627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1"/>
      <c r="G453" s="68"/>
      <c r="H453" s="627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1">
        <v>155</v>
      </c>
      <c r="G455" s="68"/>
      <c r="H455" s="627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1"/>
      <c r="G456" s="68"/>
      <c r="H456" s="627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1">
        <v>204</v>
      </c>
      <c r="G457" s="68"/>
      <c r="H457" s="627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1"/>
      <c r="G458" s="68"/>
      <c r="H458" s="627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1">
        <v>304</v>
      </c>
      <c r="G459" s="68"/>
      <c r="H459" s="627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1"/>
      <c r="G460" s="68"/>
      <c r="H460" s="627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1">
        <v>185</v>
      </c>
      <c r="G461" s="68"/>
      <c r="H461" s="627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1"/>
      <c r="G462" s="68"/>
      <c r="H462" s="627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1">
        <v>272</v>
      </c>
      <c r="G463" s="68"/>
      <c r="H463" s="627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1"/>
      <c r="G464" s="68"/>
      <c r="H464" s="627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1">
        <v>137</v>
      </c>
      <c r="G465" s="68"/>
      <c r="H465" s="627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1"/>
      <c r="G466" s="68"/>
      <c r="H466" s="627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1">
        <v>232</v>
      </c>
      <c r="G467" s="68"/>
      <c r="H467" s="627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1"/>
      <c r="G468" s="68"/>
      <c r="H468" s="627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1">
        <v>264</v>
      </c>
      <c r="G469" s="68"/>
      <c r="H469" s="627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1"/>
      <c r="G470" s="68"/>
      <c r="H470" s="627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1">
        <v>80</v>
      </c>
      <c r="G471" s="68"/>
      <c r="H471" s="627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1"/>
      <c r="G472" s="68"/>
      <c r="H472" s="627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1">
        <v>72</v>
      </c>
      <c r="G473" s="68"/>
      <c r="H473" s="627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1"/>
      <c r="G474" s="68"/>
      <c r="H474" s="627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1">
        <v>288</v>
      </c>
      <c r="G475" s="68"/>
      <c r="H475" s="627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1"/>
      <c r="G476" s="68"/>
      <c r="H476" s="627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1">
        <v>212</v>
      </c>
      <c r="G477" s="68"/>
      <c r="H477" s="627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1"/>
      <c r="G478" s="68"/>
      <c r="H478" s="627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1">
        <v>365</v>
      </c>
      <c r="G479" s="68"/>
      <c r="H479" s="627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1"/>
      <c r="G480" s="68"/>
      <c r="H480" s="627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1">
        <v>441</v>
      </c>
      <c r="G481" s="68"/>
      <c r="H481" s="627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1"/>
      <c r="G482" s="68"/>
      <c r="H482" s="627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1">
        <v>304</v>
      </c>
      <c r="G483" s="68"/>
      <c r="H483" s="627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1"/>
      <c r="G484" s="68"/>
      <c r="H484" s="627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1">
        <v>296</v>
      </c>
      <c r="G485" s="68"/>
      <c r="H485" s="627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1"/>
      <c r="G486" s="68"/>
      <c r="H486" s="627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1">
        <v>428</v>
      </c>
      <c r="G487" s="68"/>
      <c r="H487" s="627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1"/>
      <c r="G488" s="68"/>
      <c r="H488" s="627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1">
        <v>454</v>
      </c>
      <c r="G489" s="68"/>
      <c r="H489" s="627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1"/>
      <c r="G490" s="68"/>
      <c r="H490" s="627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1">
        <v>196</v>
      </c>
      <c r="G491" s="68"/>
      <c r="H491" s="627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1"/>
      <c r="G492" s="68"/>
      <c r="H492" s="627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1">
        <v>165</v>
      </c>
      <c r="G493" s="68"/>
      <c r="H493" s="627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1"/>
      <c r="G494" s="68"/>
      <c r="H494" s="627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1">
        <v>256</v>
      </c>
      <c r="G495" s="68"/>
      <c r="H495" s="627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1"/>
      <c r="G496" s="68"/>
      <c r="H496" s="627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19">
        <v>145</v>
      </c>
      <c r="G497" s="68"/>
      <c r="H497" s="627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0"/>
      <c r="G498" s="68"/>
      <c r="H498" s="627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1">
        <v>220</v>
      </c>
      <c r="G499" s="68"/>
      <c r="H499" s="627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1"/>
      <c r="G500" s="68"/>
      <c r="H500" s="627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1">
        <v>38</v>
      </c>
      <c r="G501" s="68"/>
      <c r="H501" s="627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1"/>
      <c r="G502" s="68"/>
      <c r="H502" s="627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1">
        <v>188</v>
      </c>
      <c r="G503" s="68"/>
      <c r="H503" s="627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1"/>
      <c r="G504" s="68"/>
      <c r="H504" s="627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1">
        <v>160</v>
      </c>
      <c r="G505" s="68"/>
      <c r="H505" s="627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1"/>
      <c r="G506" s="68"/>
      <c r="H506" s="627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8">
        <v>113</v>
      </c>
      <c r="G507" s="68"/>
      <c r="H507" s="627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8"/>
      <c r="G508" s="68"/>
      <c r="H508" s="627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1">
        <v>152</v>
      </c>
      <c r="G509" s="68"/>
      <c r="H509" s="627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1"/>
      <c r="G510" s="68"/>
      <c r="H510" s="627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1">
        <v>454</v>
      </c>
      <c r="G511" s="68"/>
      <c r="H511" s="627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1"/>
      <c r="G512" s="68"/>
      <c r="H512" s="627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1">
        <v>315</v>
      </c>
      <c r="G513" s="68"/>
      <c r="H513" s="627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1"/>
      <c r="G514" s="68"/>
      <c r="H514" s="627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1">
        <v>296</v>
      </c>
      <c r="G515" s="68"/>
      <c r="H515" s="627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1"/>
      <c r="G516" s="68"/>
      <c r="H516" s="627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1">
        <v>309</v>
      </c>
      <c r="G517" s="68"/>
      <c r="H517" s="627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1"/>
      <c r="G518" s="68"/>
      <c r="H518" s="627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1">
        <v>334</v>
      </c>
      <c r="G519" s="68"/>
      <c r="H519" s="627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1"/>
      <c r="G520" s="68"/>
      <c r="H520" s="627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1">
        <v>216</v>
      </c>
      <c r="G521" s="68"/>
      <c r="H521" s="627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1"/>
      <c r="G522" s="68"/>
      <c r="H522" s="627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1">
        <v>449</v>
      </c>
      <c r="G523" s="68"/>
      <c r="H523" s="627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1"/>
      <c r="G524" s="68"/>
      <c r="H524" s="627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1">
        <v>150</v>
      </c>
      <c r="G525" s="68"/>
      <c r="H525" s="627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1"/>
      <c r="G526" s="68"/>
      <c r="H526" s="627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1">
        <v>347</v>
      </c>
      <c r="G527" s="68"/>
      <c r="H527" s="627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1"/>
      <c r="G528" s="68"/>
      <c r="H528" s="627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1">
        <v>83</v>
      </c>
      <c r="G533" s="68"/>
      <c r="H533" s="627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1"/>
      <c r="G534" s="68"/>
      <c r="H534" s="627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1">
        <v>288</v>
      </c>
      <c r="G535" s="68"/>
      <c r="H535" s="627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1"/>
      <c r="G536" s="68"/>
      <c r="H536" s="627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1">
        <v>213</v>
      </c>
      <c r="G537" s="68"/>
      <c r="H537" s="627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1"/>
      <c r="G538" s="68"/>
      <c r="H538" s="627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1">
        <v>258</v>
      </c>
      <c r="G539" s="68"/>
      <c r="H539" s="627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1"/>
      <c r="G540" s="68"/>
      <c r="H540" s="627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12">
        <v>168</v>
      </c>
      <c r="G541" s="68"/>
      <c r="H541" s="63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12"/>
      <c r="G542" s="68"/>
      <c r="H542" s="63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1">
        <v>204</v>
      </c>
      <c r="G543" s="68"/>
      <c r="H543" s="627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1"/>
      <c r="G544" s="68"/>
      <c r="H544" s="627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1">
        <v>256</v>
      </c>
      <c r="G545" s="68"/>
      <c r="H545" s="627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1"/>
      <c r="G546" s="68"/>
      <c r="H546" s="627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1">
        <v>185</v>
      </c>
      <c r="G547" s="68"/>
      <c r="H547" s="627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1"/>
      <c r="G548" s="68"/>
      <c r="H548" s="627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1">
        <v>190</v>
      </c>
      <c r="G549" s="68"/>
      <c r="H549" s="627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1"/>
      <c r="G550" s="68"/>
      <c r="H550" s="627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1">
        <v>10</v>
      </c>
      <c r="G551" s="68"/>
      <c r="H551" s="627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1"/>
      <c r="G552" s="68"/>
      <c r="H552" s="627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1">
        <v>71</v>
      </c>
      <c r="G553" s="68"/>
      <c r="H553" s="627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1"/>
      <c r="G554" s="68"/>
      <c r="H554" s="627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1">
        <v>196</v>
      </c>
      <c r="G557" s="68"/>
      <c r="H557" s="627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1"/>
      <c r="G558" s="68"/>
      <c r="H558" s="627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1">
        <v>144</v>
      </c>
      <c r="G559" s="68"/>
      <c r="H559" s="627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1"/>
      <c r="G560" s="68"/>
      <c r="H560" s="627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1">
        <v>108</v>
      </c>
      <c r="G561" s="68"/>
      <c r="H561" s="627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1"/>
      <c r="G562" s="68"/>
      <c r="H562" s="627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1">
        <v>145</v>
      </c>
      <c r="G564" s="68"/>
      <c r="H564" s="627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1"/>
      <c r="G565" s="68"/>
      <c r="H565" s="627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1">
        <v>218</v>
      </c>
      <c r="G566" s="68"/>
      <c r="H566" s="627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1"/>
      <c r="G567" s="68"/>
      <c r="H567" s="627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1">
        <v>348</v>
      </c>
      <c r="G568" s="68"/>
      <c r="H568" s="627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1"/>
      <c r="G569" s="68"/>
      <c r="H569" s="627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1">
        <v>140</v>
      </c>
      <c r="G570" s="68"/>
      <c r="H570" s="627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1"/>
      <c r="G571" s="68"/>
      <c r="H571" s="627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1">
        <v>308</v>
      </c>
      <c r="G572" s="68"/>
      <c r="H572" s="627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1"/>
      <c r="G573" s="68"/>
      <c r="H573" s="627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1">
        <v>173</v>
      </c>
      <c r="G574" s="68"/>
      <c r="H574" s="627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1"/>
      <c r="G575" s="68"/>
      <c r="H575" s="627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1">
        <v>276</v>
      </c>
      <c r="G576" s="68"/>
      <c r="H576" s="627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1"/>
      <c r="G577" s="68"/>
      <c r="H577" s="627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1">
        <v>10</v>
      </c>
      <c r="G578" s="68"/>
      <c r="H578" s="627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1"/>
      <c r="G579" s="68"/>
      <c r="H579" s="627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1">
        <v>272</v>
      </c>
      <c r="G581" s="68"/>
      <c r="H581" s="627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1"/>
      <c r="G582" s="68"/>
      <c r="H582" s="627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1">
        <v>173</v>
      </c>
      <c r="G583" s="68"/>
      <c r="H583" s="627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1"/>
      <c r="G584" s="68"/>
      <c r="H584" s="627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1">
        <v>328</v>
      </c>
      <c r="G585" s="68"/>
      <c r="H585" s="627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1"/>
      <c r="G586" s="68"/>
      <c r="H586" s="627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1">
        <v>365</v>
      </c>
      <c r="G587" s="68"/>
      <c r="H587" s="627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1"/>
      <c r="G588" s="68"/>
      <c r="H588" s="627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1">
        <v>321</v>
      </c>
      <c r="G589" s="68"/>
      <c r="H589" s="627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1"/>
      <c r="G590" s="68"/>
      <c r="H590" s="627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1">
        <v>308</v>
      </c>
      <c r="G591" s="68"/>
      <c r="H591" s="627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1"/>
      <c r="G592" s="68"/>
      <c r="H592" s="627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1">
        <v>100</v>
      </c>
      <c r="G593" s="68"/>
      <c r="H593" s="627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1"/>
      <c r="G594" s="68"/>
      <c r="H594" s="627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1">
        <v>180</v>
      </c>
      <c r="G595" s="68"/>
      <c r="H595" s="627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1"/>
      <c r="G596" s="68"/>
      <c r="H596" s="627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1">
        <v>435</v>
      </c>
      <c r="G597" s="68"/>
      <c r="H597" s="627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1"/>
      <c r="G598" s="68"/>
      <c r="H598" s="627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8">
        <v>75</v>
      </c>
      <c r="G602" s="68"/>
      <c r="H602" s="627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8"/>
      <c r="G603" s="68"/>
      <c r="H603" s="627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1">
        <v>148</v>
      </c>
      <c r="G604" s="68"/>
      <c r="H604" s="627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1"/>
      <c r="G605" s="68"/>
      <c r="H605" s="627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1">
        <v>258</v>
      </c>
      <c r="G606" s="68"/>
      <c r="H606" s="627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1"/>
      <c r="G607" s="68"/>
      <c r="H607" s="627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1">
        <v>90</v>
      </c>
      <c r="G608" s="68"/>
      <c r="H608" s="627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1"/>
      <c r="G609" s="68"/>
      <c r="H609" s="627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1">
        <v>252</v>
      </c>
      <c r="G610" s="68"/>
      <c r="H610" s="627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1"/>
      <c r="G611" s="68"/>
      <c r="H611" s="627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1">
        <v>145</v>
      </c>
      <c r="G612" s="68"/>
      <c r="H612" s="627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1"/>
      <c r="G613" s="68"/>
      <c r="H613" s="627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8">
        <v>204</v>
      </c>
      <c r="G614" s="68"/>
      <c r="H614" s="627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8"/>
      <c r="G615" s="68"/>
      <c r="H615" s="627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1">
        <v>328</v>
      </c>
      <c r="G616" s="68"/>
      <c r="H616" s="627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1"/>
      <c r="G617" s="68"/>
      <c r="H617" s="627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1">
        <v>69</v>
      </c>
      <c r="G618" s="68"/>
      <c r="H618" s="627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1"/>
      <c r="G619" s="68"/>
      <c r="H619" s="627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1">
        <v>196</v>
      </c>
      <c r="G620" s="68"/>
      <c r="H620" s="627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1"/>
      <c r="G621" s="68"/>
      <c r="H621" s="627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1">
        <v>64</v>
      </c>
      <c r="G622" s="68"/>
      <c r="H622" s="627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1"/>
      <c r="G623" s="68"/>
      <c r="H623" s="627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1">
        <v>320</v>
      </c>
      <c r="G624" s="68"/>
      <c r="H624" s="627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1"/>
      <c r="G625" s="68"/>
      <c r="H625" s="627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1">
        <v>302</v>
      </c>
      <c r="G627" s="68"/>
      <c r="H627" s="627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1"/>
      <c r="G628" s="68"/>
      <c r="H628" s="627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1">
        <v>93</v>
      </c>
      <c r="G636" s="68"/>
      <c r="H636" s="627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1"/>
      <c r="G637" s="68"/>
      <c r="H637" s="627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1">
        <v>24</v>
      </c>
      <c r="G640" s="68"/>
      <c r="H640" s="627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1"/>
      <c r="G641" s="68"/>
      <c r="H641" s="627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1">
        <v>157</v>
      </c>
      <c r="G650" s="68"/>
      <c r="H650" s="627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1"/>
      <c r="G651" s="68"/>
      <c r="H651" s="627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1">
        <v>222</v>
      </c>
      <c r="G652" s="68"/>
      <c r="H652" s="627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1"/>
      <c r="G653" s="68"/>
      <c r="H653" s="627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1">
        <v>240</v>
      </c>
      <c r="G654" s="68"/>
      <c r="H654" s="627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1"/>
      <c r="G655" s="68"/>
      <c r="H655" s="627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1">
        <v>302</v>
      </c>
      <c r="G656" s="68"/>
      <c r="H656" s="627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1"/>
      <c r="G657" s="68"/>
      <c r="H657" s="627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1">
        <v>498</v>
      </c>
      <c r="G658" s="68"/>
      <c r="H658" s="627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1"/>
      <c r="G659" s="68"/>
      <c r="H659" s="627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1">
        <v>220</v>
      </c>
      <c r="G660" s="68"/>
      <c r="H660" s="627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1"/>
      <c r="G661" s="68"/>
      <c r="H661" s="627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1">
        <v>8</v>
      </c>
      <c r="G663" s="68"/>
      <c r="H663" s="627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1"/>
      <c r="G664" s="68"/>
      <c r="H664" s="627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1">
        <v>309</v>
      </c>
      <c r="G665" s="68"/>
      <c r="H665" s="627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1"/>
      <c r="G666" s="68"/>
      <c r="H666" s="627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1">
        <v>300</v>
      </c>
      <c r="G667" s="68"/>
      <c r="H667" s="627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1"/>
      <c r="G668" s="68"/>
      <c r="H668" s="627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1">
        <v>28</v>
      </c>
      <c r="G669" s="68"/>
      <c r="H669" s="627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1"/>
      <c r="G670" s="68"/>
      <c r="H670" s="627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1">
        <v>422</v>
      </c>
      <c r="G671" s="68"/>
      <c r="H671" s="627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1"/>
      <c r="G672" s="68"/>
      <c r="H672" s="627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1">
        <v>359</v>
      </c>
      <c r="G673" s="68"/>
      <c r="H673" s="627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1"/>
      <c r="G674" s="68"/>
      <c r="H674" s="627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1">
        <v>271</v>
      </c>
      <c r="G675" s="68"/>
      <c r="H675" s="627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1"/>
      <c r="G676" s="68"/>
      <c r="H676" s="627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1">
        <v>353</v>
      </c>
      <c r="G677" s="68"/>
      <c r="H677" s="627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1"/>
      <c r="G678" s="68"/>
      <c r="H678" s="627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1">
        <v>340</v>
      </c>
      <c r="G679" s="68"/>
      <c r="H679" s="627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1"/>
      <c r="G680" s="68"/>
      <c r="H680" s="627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1">
        <v>321</v>
      </c>
      <c r="G681" s="68"/>
      <c r="H681" s="627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1"/>
      <c r="G682" s="68"/>
      <c r="H682" s="627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1">
        <v>208</v>
      </c>
      <c r="G683" s="68"/>
      <c r="H683" s="627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1"/>
      <c r="G684" s="68"/>
      <c r="H684" s="627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1">
        <v>498</v>
      </c>
      <c r="G685" s="68"/>
      <c r="H685" s="627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1"/>
      <c r="G686" s="68"/>
      <c r="H686" s="627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1">
        <v>347</v>
      </c>
      <c r="G687" s="68"/>
      <c r="H687" s="627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1"/>
      <c r="G688" s="68"/>
      <c r="H688" s="627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1">
        <v>46</v>
      </c>
      <c r="G694" s="68"/>
      <c r="H694" s="627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1"/>
      <c r="G695" s="68"/>
      <c r="H695" s="627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1">
        <v>120</v>
      </c>
      <c r="G696" s="68"/>
      <c r="H696" s="627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1"/>
      <c r="G697" s="68"/>
      <c r="H697" s="627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1">
        <v>268</v>
      </c>
      <c r="G699" s="68"/>
      <c r="H699" s="627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1"/>
      <c r="G700" s="68"/>
      <c r="H700" s="627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1">
        <v>766</v>
      </c>
      <c r="G702" s="68"/>
      <c r="H702" s="627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1"/>
      <c r="G703" s="68"/>
      <c r="H703" s="627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1">
        <v>239</v>
      </c>
      <c r="G707" s="68"/>
      <c r="H707" s="627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1"/>
      <c r="G708" s="68"/>
      <c r="H708" s="627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1">
        <v>128</v>
      </c>
      <c r="G709" s="68"/>
      <c r="H709" s="627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1"/>
      <c r="G710" s="68"/>
      <c r="H710" s="627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1">
        <v>204</v>
      </c>
      <c r="G712" s="68"/>
      <c r="H712" s="627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1"/>
      <c r="G713" s="68"/>
      <c r="H713" s="627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1">
        <v>150</v>
      </c>
      <c r="G714" s="68"/>
      <c r="H714" s="627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1"/>
      <c r="G715" s="68"/>
      <c r="H715" s="627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1">
        <v>160</v>
      </c>
      <c r="G717" s="68"/>
      <c r="H717" s="627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1"/>
      <c r="G718" s="68"/>
      <c r="H718" s="627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1">
        <v>175</v>
      </c>
      <c r="G719" s="68"/>
      <c r="H719" s="627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1"/>
      <c r="G720" s="68"/>
      <c r="H720" s="627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1">
        <v>193</v>
      </c>
      <c r="G721" s="68"/>
      <c r="H721" s="627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1"/>
      <c r="G722" s="68"/>
      <c r="H722" s="627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1">
        <v>188</v>
      </c>
      <c r="G723" s="68"/>
      <c r="H723" s="627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1"/>
      <c r="G724" s="68"/>
      <c r="H724" s="627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1">
        <v>140</v>
      </c>
      <c r="G725" s="68"/>
      <c r="H725" s="627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1"/>
      <c r="G726" s="68"/>
      <c r="H726" s="627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1">
        <v>132</v>
      </c>
      <c r="G727" s="68"/>
      <c r="H727" s="627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1"/>
      <c r="G728" s="68"/>
      <c r="H728" s="627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1">
        <v>139</v>
      </c>
      <c r="G742" s="68"/>
      <c r="H742" s="627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1"/>
      <c r="G743" s="68"/>
      <c r="H743" s="627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1">
        <v>8</v>
      </c>
      <c r="G760" s="68"/>
      <c r="H760" s="627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1"/>
      <c r="G761" s="68"/>
      <c r="H761" s="627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1">
        <v>156</v>
      </c>
      <c r="G773" s="68"/>
      <c r="H773" s="627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1"/>
      <c r="G774" s="68"/>
      <c r="H774" s="627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1">
        <v>410</v>
      </c>
      <c r="G776" s="68"/>
      <c r="H776" s="627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1"/>
      <c r="G777" s="68"/>
      <c r="H777" s="627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1">
        <v>561</v>
      </c>
      <c r="G778" s="68"/>
      <c r="H778" s="627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1"/>
      <c r="G779" s="68"/>
      <c r="H779" s="627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1">
        <v>140</v>
      </c>
      <c r="G780" s="68"/>
      <c r="H780" s="627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1"/>
      <c r="G781" s="68"/>
      <c r="H781" s="627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8">
        <v>132</v>
      </c>
      <c r="G782" s="68"/>
      <c r="H782" s="627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8"/>
      <c r="G783" s="68"/>
      <c r="H783" s="627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1">
        <v>365</v>
      </c>
      <c r="G784" s="68"/>
      <c r="H784" s="627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1"/>
      <c r="G785" s="68"/>
      <c r="H785" s="627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19">
        <v>97</v>
      </c>
      <c r="G786" s="68"/>
      <c r="H786" s="627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0"/>
      <c r="G787" s="68"/>
      <c r="H787" s="627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1">
        <v>422</v>
      </c>
      <c r="G789" s="68"/>
      <c r="H789" s="627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1"/>
      <c r="G790" s="68"/>
      <c r="H790" s="627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1">
        <v>920</v>
      </c>
      <c r="G794" s="68"/>
      <c r="H794" s="627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1"/>
      <c r="G795" s="68"/>
      <c r="H795" s="627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1">
        <v>58</v>
      </c>
      <c r="G796" s="68"/>
      <c r="H796" s="627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1"/>
      <c r="G797" s="68"/>
      <c r="H797" s="627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3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08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14"/>
      <c r="E1346" s="351">
        <v>400</v>
      </c>
      <c r="F1346" s="578">
        <v>284</v>
      </c>
      <c r="G1346" s="76"/>
      <c r="H1346" s="566"/>
      <c r="I1346" s="417"/>
      <c r="J1346" s="418"/>
      <c r="K1346" s="608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3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08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14"/>
      <c r="E1348" s="351"/>
      <c r="F1348" s="578"/>
      <c r="G1348" s="76"/>
      <c r="H1348" s="566"/>
      <c r="I1348" s="417"/>
      <c r="J1348" s="418"/>
      <c r="K1348" s="608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3" t="s">
        <v>600</v>
      </c>
      <c r="E1350" s="613">
        <v>630</v>
      </c>
      <c r="F1350" s="616">
        <v>439</v>
      </c>
      <c r="G1350" s="76"/>
      <c r="H1350" s="566"/>
      <c r="I1350" s="417"/>
      <c r="J1350" s="418"/>
      <c r="K1350" s="608"/>
      <c r="L1350" s="608"/>
      <c r="M1350" s="610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14"/>
      <c r="E1351" s="615"/>
      <c r="F1351" s="617"/>
      <c r="G1351" s="76"/>
      <c r="H1351" s="566"/>
      <c r="I1351" s="417"/>
      <c r="J1351" s="418"/>
      <c r="K1351" s="608"/>
      <c r="L1351" s="609"/>
      <c r="M1351" s="610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3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08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14"/>
      <c r="E1354" s="351">
        <v>400</v>
      </c>
      <c r="F1354" s="578">
        <v>372</v>
      </c>
      <c r="G1354" s="76"/>
      <c r="H1354" s="566"/>
      <c r="I1354" s="417"/>
      <c r="J1354" s="418"/>
      <c r="K1354" s="608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3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08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14"/>
      <c r="E1380" s="351">
        <v>630</v>
      </c>
      <c r="F1380" s="578">
        <v>557</v>
      </c>
      <c r="G1380" s="76"/>
      <c r="H1380" s="566"/>
      <c r="I1380" s="417"/>
      <c r="J1380" s="418"/>
      <c r="K1380" s="608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3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08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14"/>
      <c r="E1389" s="351">
        <v>400</v>
      </c>
      <c r="F1389" s="578">
        <v>346</v>
      </c>
      <c r="G1389" s="76"/>
      <c r="H1389" s="566"/>
      <c r="I1389" s="417"/>
      <c r="J1389" s="418"/>
      <c r="K1389" s="608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3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08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14"/>
      <c r="E1392" s="351">
        <v>400</v>
      </c>
      <c r="F1392" s="578">
        <v>368</v>
      </c>
      <c r="G1392" s="76"/>
      <c r="H1392" s="566"/>
      <c r="I1392" s="417"/>
      <c r="J1392" s="418"/>
      <c r="K1392" s="608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3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08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14"/>
      <c r="E1404" s="351">
        <v>400</v>
      </c>
      <c r="F1404" s="578">
        <v>220</v>
      </c>
      <c r="G1404" s="76"/>
      <c r="H1404" s="566"/>
      <c r="I1404" s="417"/>
      <c r="J1404" s="418"/>
      <c r="K1404" s="608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3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08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14"/>
      <c r="E1406" s="351">
        <v>400</v>
      </c>
      <c r="F1406" s="578">
        <v>216</v>
      </c>
      <c r="G1406" s="76"/>
      <c r="H1406" s="566"/>
      <c r="I1406" s="417"/>
      <c r="J1406" s="418"/>
      <c r="K1406" s="608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3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08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14"/>
      <c r="E1409" s="351">
        <v>400</v>
      </c>
      <c r="F1409" s="578">
        <v>351</v>
      </c>
      <c r="G1409" s="76"/>
      <c r="H1409" s="566"/>
      <c r="I1409" s="417"/>
      <c r="J1409" s="418"/>
      <c r="K1409" s="608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3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08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14"/>
      <c r="E1413" s="351">
        <v>400</v>
      </c>
      <c r="F1413" s="578">
        <v>366</v>
      </c>
      <c r="G1413" s="76"/>
      <c r="H1413" s="566"/>
      <c r="I1413" s="417"/>
      <c r="J1413" s="418"/>
      <c r="K1413" s="608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3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08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14"/>
      <c r="E1418" s="351">
        <v>250</v>
      </c>
      <c r="F1418" s="578">
        <v>138</v>
      </c>
      <c r="G1418" s="76"/>
      <c r="H1418" s="566"/>
      <c r="I1418" s="417"/>
      <c r="J1418" s="418"/>
      <c r="K1418" s="608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3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08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14"/>
      <c r="E1428" s="351">
        <v>250</v>
      </c>
      <c r="F1428" s="578">
        <v>172</v>
      </c>
      <c r="G1428" s="76"/>
      <c r="H1428" s="566"/>
      <c r="I1428" s="417"/>
      <c r="J1428" s="418"/>
      <c r="K1428" s="608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21"/>
      <c r="M2595" s="621"/>
      <c r="N2595" s="621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topLeftCell="A16" zoomScale="115" zoomScaleSheetLayoutView="115" workbookViewId="0">
      <selection activeCell="D5" sqref="D5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2500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2493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2494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2494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2483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16</v>
      </c>
      <c r="B19" s="4" t="s">
        <v>2495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2490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2491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2492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2486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B3" sqref="B3:C3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2501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2482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2487</v>
      </c>
      <c r="C6" s="637"/>
      <c r="D6" s="532">
        <v>2017</v>
      </c>
      <c r="E6" s="533" t="s">
        <v>177</v>
      </c>
      <c r="F6" s="411" t="s">
        <v>2488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B4" sqref="B4:C4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2502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C7" sqref="C7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2503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D20" sqref="D20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2504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7" t="s">
        <v>1233</v>
      </c>
      <c r="B5" s="187" t="s">
        <v>1044</v>
      </c>
      <c r="C5" s="188"/>
      <c r="D5" s="681" t="s">
        <v>1234</v>
      </c>
      <c r="E5" s="652">
        <v>690</v>
      </c>
      <c r="F5" s="188">
        <v>1000</v>
      </c>
      <c r="G5" s="188">
        <v>1000</v>
      </c>
      <c r="H5" s="650" t="s">
        <v>1046</v>
      </c>
      <c r="I5" s="652">
        <v>263</v>
      </c>
    </row>
    <row r="6" spans="1:11" ht="16.5" thickBot="1" x14ac:dyDescent="0.3">
      <c r="A6" s="658"/>
      <c r="B6" s="189" t="s">
        <v>1045</v>
      </c>
      <c r="C6" s="190">
        <v>220</v>
      </c>
      <c r="D6" s="682"/>
      <c r="E6" s="653"/>
      <c r="F6" s="191">
        <v>1600</v>
      </c>
      <c r="G6" s="191">
        <v>1000</v>
      </c>
      <c r="H6" s="651"/>
      <c r="I6" s="655"/>
    </row>
    <row r="7" spans="1:11" ht="15.75" x14ac:dyDescent="0.25">
      <c r="A7" s="657" t="s">
        <v>1235</v>
      </c>
      <c r="B7" s="187" t="s">
        <v>1047</v>
      </c>
      <c r="C7" s="192"/>
      <c r="D7" s="652" t="s">
        <v>1048</v>
      </c>
      <c r="E7" s="652">
        <v>510</v>
      </c>
      <c r="F7" s="652">
        <v>960</v>
      </c>
      <c r="G7" s="652">
        <v>600</v>
      </c>
      <c r="H7" s="652" t="s">
        <v>1046</v>
      </c>
      <c r="I7" s="652">
        <v>97</v>
      </c>
    </row>
    <row r="8" spans="1:11" ht="15.75" x14ac:dyDescent="0.25">
      <c r="A8" s="659"/>
      <c r="B8" s="193" t="s">
        <v>1236</v>
      </c>
      <c r="C8" s="194">
        <v>110</v>
      </c>
      <c r="D8" s="648"/>
      <c r="E8" s="648"/>
      <c r="F8" s="679"/>
      <c r="G8" s="679"/>
      <c r="H8" s="648"/>
      <c r="I8" s="648"/>
    </row>
    <row r="9" spans="1:11" ht="16.5" thickBot="1" x14ac:dyDescent="0.3">
      <c r="A9" s="658"/>
      <c r="B9" s="189"/>
      <c r="C9" s="190"/>
      <c r="D9" s="653"/>
      <c r="E9" s="653"/>
      <c r="F9" s="680"/>
      <c r="G9" s="680"/>
      <c r="H9" s="653"/>
      <c r="I9" s="653"/>
    </row>
    <row r="10" spans="1:11" ht="15.75" x14ac:dyDescent="0.25">
      <c r="A10" s="657" t="s">
        <v>1237</v>
      </c>
      <c r="B10" s="193" t="s">
        <v>1047</v>
      </c>
      <c r="C10" s="194"/>
      <c r="D10" s="652" t="s">
        <v>1048</v>
      </c>
      <c r="E10" s="652">
        <v>510</v>
      </c>
      <c r="F10" s="195"/>
      <c r="G10" s="195"/>
      <c r="H10" s="652" t="s">
        <v>1046</v>
      </c>
      <c r="I10" s="652">
        <v>97</v>
      </c>
    </row>
    <row r="11" spans="1:11" ht="15.75" x14ac:dyDescent="0.25">
      <c r="A11" s="659"/>
      <c r="B11" s="193" t="s">
        <v>1236</v>
      </c>
      <c r="C11" s="194">
        <v>110</v>
      </c>
      <c r="D11" s="648"/>
      <c r="E11" s="648"/>
      <c r="F11" s="195">
        <v>1250</v>
      </c>
      <c r="G11" s="195">
        <v>600</v>
      </c>
      <c r="H11" s="648"/>
      <c r="I11" s="648"/>
    </row>
    <row r="12" spans="1:11" ht="16.5" thickBot="1" x14ac:dyDescent="0.3">
      <c r="A12" s="659"/>
      <c r="B12" s="193"/>
      <c r="C12" s="194"/>
      <c r="D12" s="648"/>
      <c r="E12" s="648"/>
      <c r="F12" s="193"/>
      <c r="G12" s="193"/>
      <c r="H12" s="648"/>
      <c r="I12" s="648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9" t="s">
        <v>1238</v>
      </c>
      <c r="B15" s="202" t="s">
        <v>1044</v>
      </c>
      <c r="C15" s="194"/>
      <c r="D15" s="648" t="s">
        <v>1036</v>
      </c>
      <c r="E15" s="648">
        <v>380</v>
      </c>
      <c r="F15" s="308"/>
      <c r="G15" s="308"/>
      <c r="H15" s="652" t="s">
        <v>1039</v>
      </c>
      <c r="I15" s="652">
        <v>72</v>
      </c>
      <c r="J15" s="309"/>
      <c r="K15" s="309"/>
    </row>
    <row r="16" spans="1:11" ht="15.75" x14ac:dyDescent="0.25">
      <c r="A16" s="659"/>
      <c r="B16" s="203" t="s">
        <v>1239</v>
      </c>
      <c r="C16" s="194">
        <v>110</v>
      </c>
      <c r="D16" s="648"/>
      <c r="E16" s="648"/>
      <c r="F16" s="310">
        <v>622</v>
      </c>
      <c r="G16" s="310">
        <v>1000</v>
      </c>
      <c r="H16" s="648"/>
      <c r="I16" s="648"/>
      <c r="J16" s="211"/>
      <c r="K16" s="211"/>
    </row>
    <row r="17" spans="1:11" ht="16.5" thickBot="1" x14ac:dyDescent="0.3">
      <c r="A17" s="658"/>
      <c r="B17" s="204"/>
      <c r="C17" s="190"/>
      <c r="D17" s="653"/>
      <c r="E17" s="653"/>
      <c r="F17" s="311"/>
      <c r="G17" s="311"/>
      <c r="H17" s="653"/>
      <c r="I17" s="653"/>
      <c r="J17" s="214"/>
      <c r="K17" s="214"/>
    </row>
    <row r="18" spans="1:11" ht="15.75" x14ac:dyDescent="0.25">
      <c r="A18" s="657" t="s">
        <v>1240</v>
      </c>
      <c r="B18" s="193" t="s">
        <v>1044</v>
      </c>
      <c r="C18" s="194"/>
      <c r="D18" s="652" t="s">
        <v>1036</v>
      </c>
      <c r="E18" s="652">
        <v>380</v>
      </c>
      <c r="F18" s="310">
        <v>622</v>
      </c>
      <c r="G18" s="310">
        <v>1000</v>
      </c>
      <c r="H18" s="652" t="s">
        <v>1039</v>
      </c>
      <c r="I18" s="652">
        <v>72</v>
      </c>
      <c r="J18" s="309"/>
      <c r="K18" s="309"/>
    </row>
    <row r="19" spans="1:11" ht="16.5" thickBot="1" x14ac:dyDescent="0.3">
      <c r="A19" s="659"/>
      <c r="B19" s="193" t="s">
        <v>1239</v>
      </c>
      <c r="C19" s="194">
        <v>110</v>
      </c>
      <c r="D19" s="648"/>
      <c r="E19" s="648"/>
      <c r="F19" s="310" t="s">
        <v>1049</v>
      </c>
      <c r="G19" s="310" t="s">
        <v>1049</v>
      </c>
      <c r="H19" s="655"/>
      <c r="I19" s="653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9" t="s">
        <v>1241</v>
      </c>
      <c r="B28" s="193" t="s">
        <v>1047</v>
      </c>
      <c r="C28" s="209"/>
      <c r="D28" s="648" t="s">
        <v>1048</v>
      </c>
      <c r="E28" s="648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8"/>
      <c r="B29" s="189" t="s">
        <v>1242</v>
      </c>
      <c r="C29" s="201">
        <v>110</v>
      </c>
      <c r="D29" s="653"/>
      <c r="E29" s="653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7" t="s">
        <v>1243</v>
      </c>
      <c r="B30" s="187" t="s">
        <v>1047</v>
      </c>
      <c r="C30" s="192"/>
      <c r="D30" s="652" t="s">
        <v>1048</v>
      </c>
      <c r="E30" s="652">
        <v>510</v>
      </c>
      <c r="F30" s="314">
        <v>1000</v>
      </c>
      <c r="G30" s="314">
        <v>600</v>
      </c>
      <c r="H30" s="188" t="s">
        <v>1046</v>
      </c>
      <c r="I30" s="652">
        <v>97</v>
      </c>
      <c r="J30" s="211"/>
      <c r="K30" s="211"/>
    </row>
    <row r="31" spans="1:11" ht="15.75" x14ac:dyDescent="0.25">
      <c r="A31" s="659"/>
      <c r="B31" s="193" t="s">
        <v>1242</v>
      </c>
      <c r="C31" s="194">
        <v>110</v>
      </c>
      <c r="D31" s="648"/>
      <c r="E31" s="648"/>
      <c r="F31" s="310">
        <v>605</v>
      </c>
      <c r="G31" s="310">
        <v>1000</v>
      </c>
      <c r="H31" s="195"/>
      <c r="I31" s="679"/>
      <c r="J31" s="309"/>
      <c r="K31" s="309"/>
    </row>
    <row r="32" spans="1:11" ht="16.5" thickBot="1" x14ac:dyDescent="0.3">
      <c r="A32" s="658"/>
      <c r="B32" s="189"/>
      <c r="C32" s="190"/>
      <c r="D32" s="653"/>
      <c r="E32" s="653"/>
      <c r="F32" s="189"/>
      <c r="G32" s="189"/>
      <c r="H32" s="189"/>
      <c r="I32" s="680"/>
      <c r="J32" s="214"/>
      <c r="K32" s="214"/>
    </row>
    <row r="33" spans="1:9" ht="15.75" x14ac:dyDescent="0.25">
      <c r="A33" s="657" t="s">
        <v>1244</v>
      </c>
      <c r="B33" s="187" t="s">
        <v>1050</v>
      </c>
      <c r="C33" s="652">
        <v>110</v>
      </c>
      <c r="D33" s="212" t="s">
        <v>1048</v>
      </c>
      <c r="E33" s="212">
        <v>510</v>
      </c>
      <c r="F33" s="652">
        <v>480</v>
      </c>
      <c r="G33" s="652">
        <v>600</v>
      </c>
      <c r="H33" s="652" t="s">
        <v>1039</v>
      </c>
      <c r="I33" s="652">
        <v>84</v>
      </c>
    </row>
    <row r="34" spans="1:9" ht="32.25" thickBot="1" x14ac:dyDescent="0.3">
      <c r="A34" s="658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3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7" t="s">
        <v>1051</v>
      </c>
      <c r="B39" s="657" t="s">
        <v>1055</v>
      </c>
      <c r="C39" s="652">
        <v>110</v>
      </c>
      <c r="D39" s="652" t="s">
        <v>1048</v>
      </c>
      <c r="E39" s="652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8"/>
      <c r="B40" s="658"/>
      <c r="C40" s="655"/>
      <c r="D40" s="653"/>
      <c r="E40" s="653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7" t="s">
        <v>1051</v>
      </c>
      <c r="B41" s="683" t="s">
        <v>1232</v>
      </c>
      <c r="C41" s="218"/>
      <c r="D41" s="652" t="s">
        <v>1056</v>
      </c>
      <c r="E41" s="652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9"/>
      <c r="B42" s="684"/>
      <c r="C42" s="195">
        <v>110</v>
      </c>
      <c r="D42" s="648"/>
      <c r="E42" s="648"/>
      <c r="F42" s="195"/>
      <c r="G42" s="195"/>
      <c r="H42" s="195"/>
      <c r="I42" s="195"/>
    </row>
    <row r="43" spans="1:9" ht="16.5" thickBot="1" x14ac:dyDescent="0.3">
      <c r="A43" s="658"/>
      <c r="B43" s="685"/>
      <c r="C43" s="219"/>
      <c r="D43" s="653"/>
      <c r="E43" s="653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7" t="s">
        <v>1057</v>
      </c>
      <c r="B44" s="187" t="s">
        <v>1058</v>
      </c>
      <c r="C44" s="652">
        <v>110</v>
      </c>
      <c r="D44" s="652" t="s">
        <v>1048</v>
      </c>
      <c r="E44" s="652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8"/>
      <c r="B45" s="189" t="s">
        <v>1059</v>
      </c>
      <c r="C45" s="655"/>
      <c r="D45" s="653"/>
      <c r="E45" s="653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7" t="s">
        <v>1060</v>
      </c>
      <c r="B46" s="187" t="s">
        <v>1061</v>
      </c>
      <c r="C46" s="218"/>
      <c r="D46" s="652" t="s">
        <v>1048</v>
      </c>
      <c r="E46" s="652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8"/>
      <c r="B47" s="189" t="s">
        <v>1062</v>
      </c>
      <c r="C47" s="219">
        <v>110</v>
      </c>
      <c r="D47" s="653"/>
      <c r="E47" s="653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7" t="s">
        <v>1063</v>
      </c>
      <c r="B48" s="193" t="s">
        <v>1064</v>
      </c>
      <c r="C48" s="195"/>
      <c r="D48" s="652" t="s">
        <v>1048</v>
      </c>
      <c r="E48" s="652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8"/>
      <c r="B49" s="189" t="s">
        <v>1065</v>
      </c>
      <c r="C49" s="195">
        <v>110</v>
      </c>
      <c r="D49" s="653"/>
      <c r="E49" s="653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7" t="s">
        <v>1066</v>
      </c>
      <c r="B50" s="187" t="s">
        <v>1067</v>
      </c>
      <c r="C50" s="218"/>
      <c r="D50" s="652" t="s">
        <v>1048</v>
      </c>
      <c r="E50" s="652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8"/>
      <c r="B51" s="189" t="s">
        <v>1068</v>
      </c>
      <c r="C51" s="219">
        <v>110</v>
      </c>
      <c r="D51" s="653"/>
      <c r="E51" s="653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7" t="s">
        <v>1069</v>
      </c>
      <c r="B52" s="193" t="s">
        <v>1070</v>
      </c>
      <c r="C52" s="195"/>
      <c r="D52" s="652" t="s">
        <v>1048</v>
      </c>
      <c r="E52" s="652">
        <v>510</v>
      </c>
      <c r="F52" s="652">
        <v>680</v>
      </c>
      <c r="G52" s="652">
        <v>600</v>
      </c>
      <c r="H52" s="652" t="s">
        <v>1046</v>
      </c>
      <c r="I52" s="652">
        <v>97</v>
      </c>
    </row>
    <row r="53" spans="1:9" ht="16.5" thickBot="1" x14ac:dyDescent="0.3">
      <c r="A53" s="658"/>
      <c r="B53" s="189" t="s">
        <v>1071</v>
      </c>
      <c r="C53" s="195">
        <v>110</v>
      </c>
      <c r="D53" s="653"/>
      <c r="E53" s="653"/>
      <c r="F53" s="655"/>
      <c r="G53" s="655"/>
      <c r="H53" s="653"/>
      <c r="I53" s="653"/>
    </row>
    <row r="54" spans="1:9" ht="15.75" x14ac:dyDescent="0.25">
      <c r="A54" s="657" t="s">
        <v>1072</v>
      </c>
      <c r="B54" s="187" t="s">
        <v>1070</v>
      </c>
      <c r="C54" s="218"/>
      <c r="D54" s="652" t="s">
        <v>1048</v>
      </c>
      <c r="E54" s="652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9"/>
      <c r="B55" s="193" t="s">
        <v>1073</v>
      </c>
      <c r="C55" s="220">
        <v>110</v>
      </c>
      <c r="D55" s="648"/>
      <c r="E55" s="648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7" t="s">
        <v>1074</v>
      </c>
      <c r="B57" s="193" t="s">
        <v>2197</v>
      </c>
      <c r="C57" s="195"/>
      <c r="D57" s="648" t="s">
        <v>1048</v>
      </c>
      <c r="E57" s="648">
        <v>510</v>
      </c>
      <c r="F57" s="652">
        <v>530</v>
      </c>
      <c r="G57" s="652">
        <v>500</v>
      </c>
      <c r="H57" s="648" t="s">
        <v>1040</v>
      </c>
      <c r="I57" s="220">
        <v>95</v>
      </c>
    </row>
    <row r="58" spans="1:9" ht="16.5" thickBot="1" x14ac:dyDescent="0.3">
      <c r="A58" s="658"/>
      <c r="B58" s="189" t="s">
        <v>1075</v>
      </c>
      <c r="C58" s="195">
        <v>110</v>
      </c>
      <c r="D58" s="653"/>
      <c r="E58" s="653"/>
      <c r="F58" s="655"/>
      <c r="G58" s="655"/>
      <c r="H58" s="653"/>
      <c r="I58" s="219"/>
    </row>
    <row r="59" spans="1:9" ht="15.75" x14ac:dyDescent="0.25">
      <c r="A59" s="657" t="s">
        <v>1076</v>
      </c>
      <c r="B59" s="193" t="s">
        <v>1077</v>
      </c>
      <c r="C59" s="218"/>
      <c r="D59" s="652" t="s">
        <v>1048</v>
      </c>
      <c r="E59" s="652">
        <v>510</v>
      </c>
      <c r="F59" s="652">
        <v>200</v>
      </c>
      <c r="G59" s="652">
        <v>200</v>
      </c>
      <c r="H59" s="652" t="s">
        <v>1079</v>
      </c>
      <c r="I59" s="195"/>
    </row>
    <row r="60" spans="1:9" ht="16.5" thickBot="1" x14ac:dyDescent="0.3">
      <c r="A60" s="658"/>
      <c r="B60" s="189" t="s">
        <v>1078</v>
      </c>
      <c r="C60" s="219">
        <v>110</v>
      </c>
      <c r="D60" s="653"/>
      <c r="E60" s="653"/>
      <c r="F60" s="655"/>
      <c r="G60" s="655"/>
      <c r="H60" s="655"/>
      <c r="I60" s="195">
        <v>38</v>
      </c>
    </row>
    <row r="61" spans="1:9" ht="15.75" x14ac:dyDescent="0.25">
      <c r="A61" s="657" t="s">
        <v>1080</v>
      </c>
      <c r="B61" s="187" t="s">
        <v>1081</v>
      </c>
      <c r="C61" s="218"/>
      <c r="D61" s="652" t="s">
        <v>1048</v>
      </c>
      <c r="E61" s="652">
        <v>510</v>
      </c>
      <c r="F61" s="666">
        <v>620</v>
      </c>
      <c r="G61" s="221"/>
      <c r="H61" s="661" t="s">
        <v>1040</v>
      </c>
      <c r="I61" s="218"/>
    </row>
    <row r="62" spans="1:9" ht="15.75" x14ac:dyDescent="0.25">
      <c r="A62" s="659"/>
      <c r="B62" s="193" t="s">
        <v>1082</v>
      </c>
      <c r="C62" s="220">
        <v>110</v>
      </c>
      <c r="D62" s="648"/>
      <c r="E62" s="648"/>
      <c r="F62" s="667"/>
      <c r="G62" s="220">
        <v>300</v>
      </c>
      <c r="H62" s="669"/>
      <c r="I62" s="209">
        <v>57</v>
      </c>
    </row>
    <row r="63" spans="1:9" ht="16.5" thickBot="1" x14ac:dyDescent="0.3">
      <c r="A63" s="658"/>
      <c r="B63" s="189"/>
      <c r="C63" s="219"/>
      <c r="D63" s="653"/>
      <c r="E63" s="653"/>
      <c r="F63" s="668"/>
      <c r="G63" s="204"/>
      <c r="H63" s="662"/>
      <c r="I63" s="201"/>
    </row>
    <row r="64" spans="1:9" ht="15.75" x14ac:dyDescent="0.25">
      <c r="A64" s="657" t="s">
        <v>1083</v>
      </c>
      <c r="B64" s="193" t="s">
        <v>1084</v>
      </c>
      <c r="C64" s="195">
        <v>110</v>
      </c>
      <c r="D64" s="652" t="s">
        <v>1048</v>
      </c>
      <c r="E64" s="652">
        <v>510</v>
      </c>
      <c r="F64" s="652">
        <v>170</v>
      </c>
      <c r="G64" s="652">
        <v>300</v>
      </c>
      <c r="H64" s="652" t="s">
        <v>1039</v>
      </c>
      <c r="I64" s="195">
        <v>33</v>
      </c>
    </row>
    <row r="65" spans="1:9" ht="16.5" thickBot="1" x14ac:dyDescent="0.3">
      <c r="A65" s="658"/>
      <c r="B65" s="189" t="s">
        <v>1085</v>
      </c>
      <c r="C65" s="191"/>
      <c r="D65" s="653"/>
      <c r="E65" s="653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2" t="s">
        <v>1048</v>
      </c>
      <c r="E66" s="652">
        <v>510</v>
      </c>
      <c r="F66" s="195"/>
      <c r="G66" s="195"/>
      <c r="H66" s="195"/>
      <c r="I66" s="652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48"/>
      <c r="E67" s="648"/>
      <c r="F67" s="195">
        <v>340</v>
      </c>
      <c r="G67" s="195">
        <v>300</v>
      </c>
      <c r="H67" s="195" t="s">
        <v>1040</v>
      </c>
      <c r="I67" s="648"/>
    </row>
    <row r="68" spans="1:9" ht="16.5" thickBot="1" x14ac:dyDescent="0.3">
      <c r="A68" s="200"/>
      <c r="B68" s="189"/>
      <c r="C68" s="191"/>
      <c r="D68" s="653"/>
      <c r="E68" s="653"/>
      <c r="F68" s="195">
        <v>240</v>
      </c>
      <c r="G68" s="195">
        <v>300</v>
      </c>
      <c r="H68" s="195" t="s">
        <v>1039</v>
      </c>
      <c r="I68" s="653"/>
    </row>
    <row r="69" spans="1:9" ht="15.75" x14ac:dyDescent="0.25">
      <c r="A69" s="657" t="s">
        <v>1089</v>
      </c>
      <c r="B69" s="187" t="s">
        <v>1050</v>
      </c>
      <c r="C69" s="218"/>
      <c r="D69" s="652" t="s">
        <v>1048</v>
      </c>
      <c r="E69" s="652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8"/>
      <c r="B70" s="189" t="s">
        <v>1090</v>
      </c>
      <c r="C70" s="219">
        <v>110</v>
      </c>
      <c r="D70" s="653"/>
      <c r="E70" s="653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7" t="s">
        <v>1091</v>
      </c>
      <c r="B71" s="193" t="s">
        <v>1092</v>
      </c>
      <c r="C71" s="195"/>
      <c r="D71" s="652" t="s">
        <v>1048</v>
      </c>
      <c r="E71" s="652">
        <v>510</v>
      </c>
      <c r="F71" s="218"/>
      <c r="G71" s="218"/>
      <c r="H71" s="218"/>
      <c r="I71" s="218"/>
    </row>
    <row r="72" spans="1:9" ht="16.5" customHeight="1" x14ac:dyDescent="0.25">
      <c r="A72" s="659"/>
      <c r="B72" s="193" t="s">
        <v>1093</v>
      </c>
      <c r="C72" s="195">
        <v>110</v>
      </c>
      <c r="D72" s="648"/>
      <c r="E72" s="648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8"/>
      <c r="B73" s="189"/>
      <c r="C73" s="191"/>
      <c r="D73" s="653"/>
      <c r="E73" s="653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7" t="s">
        <v>1094</v>
      </c>
      <c r="B74" s="193" t="s">
        <v>2389</v>
      </c>
      <c r="C74" s="195">
        <v>110</v>
      </c>
      <c r="D74" s="652" t="s">
        <v>1096</v>
      </c>
      <c r="E74" s="652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8"/>
      <c r="B75" s="189" t="s">
        <v>1095</v>
      </c>
      <c r="C75" s="191"/>
      <c r="D75" s="653"/>
      <c r="E75" s="653"/>
      <c r="F75" s="191"/>
      <c r="G75" s="191"/>
      <c r="H75" s="191"/>
      <c r="I75" s="191"/>
    </row>
    <row r="76" spans="1:9" ht="15.75" x14ac:dyDescent="0.25">
      <c r="A76" s="657" t="s">
        <v>1097</v>
      </c>
      <c r="B76" s="187" t="s">
        <v>1098</v>
      </c>
      <c r="C76" s="218"/>
      <c r="D76" s="652" t="s">
        <v>1048</v>
      </c>
      <c r="E76" s="652">
        <v>510</v>
      </c>
      <c r="F76" s="188"/>
      <c r="G76" s="188"/>
      <c r="H76" s="650" t="s">
        <v>1261</v>
      </c>
      <c r="I76" s="650">
        <v>97</v>
      </c>
    </row>
    <row r="77" spans="1:9" ht="16.5" thickBot="1" x14ac:dyDescent="0.3">
      <c r="A77" s="658"/>
      <c r="B77" s="189" t="s">
        <v>1099</v>
      </c>
      <c r="C77" s="219">
        <v>110</v>
      </c>
      <c r="D77" s="653"/>
      <c r="E77" s="653"/>
      <c r="F77" s="191"/>
      <c r="G77" s="191"/>
      <c r="H77" s="651"/>
      <c r="I77" s="656"/>
    </row>
    <row r="78" spans="1:9" ht="15.75" x14ac:dyDescent="0.25">
      <c r="A78" s="657" t="s">
        <v>1100</v>
      </c>
      <c r="B78" s="193" t="s">
        <v>1101</v>
      </c>
      <c r="C78" s="218"/>
      <c r="D78" s="652" t="s">
        <v>1048</v>
      </c>
      <c r="E78" s="652">
        <v>510</v>
      </c>
      <c r="F78" s="195"/>
      <c r="G78" s="195"/>
      <c r="H78" s="650" t="s">
        <v>1261</v>
      </c>
      <c r="I78" s="650">
        <v>97</v>
      </c>
    </row>
    <row r="79" spans="1:9" ht="16.5" thickBot="1" x14ac:dyDescent="0.3">
      <c r="A79" s="659"/>
      <c r="B79" s="193" t="s">
        <v>1102</v>
      </c>
      <c r="C79" s="220">
        <v>110</v>
      </c>
      <c r="D79" s="648"/>
      <c r="E79" s="648"/>
      <c r="F79" s="195"/>
      <c r="G79" s="195"/>
      <c r="H79" s="651"/>
      <c r="I79" s="649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9" t="s">
        <v>1103</v>
      </c>
      <c r="B81" s="193" t="s">
        <v>1104</v>
      </c>
      <c r="C81" s="195"/>
      <c r="D81" s="648" t="s">
        <v>1048</v>
      </c>
      <c r="E81" s="648">
        <v>510</v>
      </c>
      <c r="F81" s="195"/>
      <c r="G81" s="195"/>
      <c r="H81" s="195"/>
      <c r="I81" s="195"/>
    </row>
    <row r="82" spans="1:9" ht="15.75" x14ac:dyDescent="0.25">
      <c r="A82" s="659"/>
      <c r="B82" s="193" t="s">
        <v>1105</v>
      </c>
      <c r="C82" s="195">
        <v>110</v>
      </c>
      <c r="D82" s="648"/>
      <c r="E82" s="648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8"/>
      <c r="B83" s="189"/>
      <c r="C83" s="191"/>
      <c r="D83" s="653"/>
      <c r="E83" s="653"/>
      <c r="F83" s="189"/>
      <c r="G83" s="189"/>
      <c r="H83" s="189"/>
      <c r="I83" s="189"/>
    </row>
    <row r="84" spans="1:9" ht="15.75" x14ac:dyDescent="0.25">
      <c r="A84" s="657" t="s">
        <v>1106</v>
      </c>
      <c r="B84" s="193" t="s">
        <v>2389</v>
      </c>
      <c r="C84" s="652">
        <v>110</v>
      </c>
      <c r="D84" s="652" t="s">
        <v>177</v>
      </c>
      <c r="E84" s="652">
        <v>330</v>
      </c>
      <c r="F84" s="195"/>
      <c r="G84" s="195"/>
      <c r="H84" s="195"/>
      <c r="I84" s="218"/>
    </row>
    <row r="85" spans="1:9" ht="15.75" x14ac:dyDescent="0.25">
      <c r="A85" s="659"/>
      <c r="B85" s="193" t="s">
        <v>1107</v>
      </c>
      <c r="C85" s="654"/>
      <c r="D85" s="648"/>
      <c r="E85" s="648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8"/>
      <c r="B86" s="189"/>
      <c r="C86" s="655"/>
      <c r="D86" s="653"/>
      <c r="E86" s="653"/>
      <c r="F86" s="195"/>
      <c r="G86" s="195"/>
      <c r="H86" s="195"/>
      <c r="I86" s="219"/>
    </row>
    <row r="87" spans="1:9" ht="15.75" x14ac:dyDescent="0.25">
      <c r="A87" s="657" t="s">
        <v>1108</v>
      </c>
      <c r="B87" s="187" t="s">
        <v>2389</v>
      </c>
      <c r="C87" s="218"/>
      <c r="D87" s="652" t="s">
        <v>177</v>
      </c>
      <c r="E87" s="652">
        <v>330</v>
      </c>
      <c r="F87" s="650">
        <v>180</v>
      </c>
      <c r="G87" s="188">
        <v>750</v>
      </c>
      <c r="H87" s="188" t="s">
        <v>1039</v>
      </c>
      <c r="I87" s="650">
        <v>34</v>
      </c>
    </row>
    <row r="88" spans="1:9" ht="16.5" thickBot="1" x14ac:dyDescent="0.3">
      <c r="A88" s="659"/>
      <c r="B88" s="193" t="s">
        <v>1107</v>
      </c>
      <c r="C88" s="220">
        <v>110</v>
      </c>
      <c r="D88" s="648"/>
      <c r="E88" s="648"/>
      <c r="F88" s="665"/>
      <c r="G88" s="195"/>
      <c r="H88" s="195"/>
      <c r="I88" s="649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9" t="s">
        <v>1109</v>
      </c>
      <c r="B91" s="202" t="s">
        <v>1110</v>
      </c>
      <c r="C91" s="218"/>
      <c r="D91" s="652" t="s">
        <v>177</v>
      </c>
      <c r="E91" s="648">
        <v>330</v>
      </c>
      <c r="F91" s="195">
        <v>47</v>
      </c>
      <c r="G91" s="195">
        <v>100</v>
      </c>
      <c r="H91" s="195" t="s">
        <v>1039</v>
      </c>
      <c r="I91" s="649">
        <v>9</v>
      </c>
    </row>
    <row r="92" spans="1:9" ht="16.5" thickBot="1" x14ac:dyDescent="0.3">
      <c r="A92" s="658"/>
      <c r="B92" s="204" t="s">
        <v>1111</v>
      </c>
      <c r="C92" s="219">
        <v>110</v>
      </c>
      <c r="D92" s="653"/>
      <c r="E92" s="653"/>
      <c r="F92" s="191"/>
      <c r="G92" s="191"/>
      <c r="H92" s="191"/>
      <c r="I92" s="656"/>
    </row>
    <row r="93" spans="1:9" ht="15.75" x14ac:dyDescent="0.25">
      <c r="A93" s="657" t="s">
        <v>1112</v>
      </c>
      <c r="B93" s="193" t="s">
        <v>1044</v>
      </c>
      <c r="C93" s="195"/>
      <c r="D93" s="652" t="s">
        <v>1036</v>
      </c>
      <c r="E93" s="652">
        <v>380</v>
      </c>
      <c r="F93" s="310">
        <v>570</v>
      </c>
      <c r="G93" s="310">
        <v>1000</v>
      </c>
      <c r="H93" s="195" t="s">
        <v>1039</v>
      </c>
      <c r="I93" s="650">
        <v>64</v>
      </c>
    </row>
    <row r="94" spans="1:9" ht="16.5" thickBot="1" x14ac:dyDescent="0.3">
      <c r="A94" s="658"/>
      <c r="B94" s="189" t="s">
        <v>1113</v>
      </c>
      <c r="C94" s="195">
        <v>110</v>
      </c>
      <c r="D94" s="653"/>
      <c r="E94" s="653"/>
      <c r="F94" s="313"/>
      <c r="G94" s="313"/>
      <c r="H94" s="191"/>
      <c r="I94" s="656"/>
    </row>
    <row r="95" spans="1:9" ht="15.75" x14ac:dyDescent="0.25">
      <c r="A95" s="657" t="s">
        <v>1114</v>
      </c>
      <c r="B95" s="193" t="s">
        <v>1115</v>
      </c>
      <c r="C95" s="218"/>
      <c r="D95" s="652" t="s">
        <v>1036</v>
      </c>
      <c r="E95" s="652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8"/>
      <c r="B96" s="189" t="s">
        <v>1116</v>
      </c>
      <c r="C96" s="219">
        <v>110</v>
      </c>
      <c r="D96" s="653"/>
      <c r="E96" s="653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7" t="s">
        <v>1117</v>
      </c>
      <c r="B97" s="187" t="s">
        <v>1118</v>
      </c>
      <c r="C97" s="218"/>
      <c r="D97" s="652" t="s">
        <v>177</v>
      </c>
      <c r="E97" s="652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8"/>
      <c r="B98" s="189" t="s">
        <v>1119</v>
      </c>
      <c r="C98" s="219">
        <v>110</v>
      </c>
      <c r="D98" s="653"/>
      <c r="E98" s="653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7" t="s">
        <v>1120</v>
      </c>
      <c r="B99" s="193" t="s">
        <v>1044</v>
      </c>
      <c r="C99" s="195"/>
      <c r="D99" s="652" t="s">
        <v>1096</v>
      </c>
      <c r="E99" s="652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9"/>
      <c r="B100" s="193" t="s">
        <v>931</v>
      </c>
      <c r="C100" s="195">
        <v>110</v>
      </c>
      <c r="D100" s="648"/>
      <c r="E100" s="648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8"/>
      <c r="B101" s="189"/>
      <c r="C101" s="191"/>
      <c r="D101" s="653"/>
      <c r="E101" s="653"/>
      <c r="F101" s="189"/>
      <c r="G101" s="189"/>
      <c r="H101" s="189"/>
      <c r="I101" s="189"/>
    </row>
    <row r="102" spans="1:9" ht="15.75" x14ac:dyDescent="0.25">
      <c r="A102" s="657" t="s">
        <v>1121</v>
      </c>
      <c r="B102" s="193" t="s">
        <v>1044</v>
      </c>
      <c r="C102" s="195"/>
      <c r="D102" s="652" t="s">
        <v>1096</v>
      </c>
      <c r="E102" s="652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9"/>
      <c r="B103" s="193" t="s">
        <v>931</v>
      </c>
      <c r="C103" s="195">
        <v>110</v>
      </c>
      <c r="D103" s="648"/>
      <c r="E103" s="648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8"/>
      <c r="B104" s="189"/>
      <c r="C104" s="191"/>
      <c r="D104" s="653"/>
      <c r="E104" s="653"/>
      <c r="F104" s="189"/>
      <c r="G104" s="189"/>
      <c r="H104" s="189"/>
      <c r="I104" s="189"/>
    </row>
    <row r="105" spans="1:9" ht="15.75" x14ac:dyDescent="0.25">
      <c r="A105" s="657" t="s">
        <v>1122</v>
      </c>
      <c r="B105" s="187" t="s">
        <v>1123</v>
      </c>
      <c r="C105" s="218"/>
      <c r="D105" s="652" t="s">
        <v>177</v>
      </c>
      <c r="E105" s="652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8"/>
      <c r="B106" s="189" t="s">
        <v>1124</v>
      </c>
      <c r="C106" s="219">
        <v>110</v>
      </c>
      <c r="D106" s="653"/>
      <c r="E106" s="653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7" t="s">
        <v>1126</v>
      </c>
      <c r="B107" s="193" t="s">
        <v>1127</v>
      </c>
      <c r="C107" s="195"/>
      <c r="D107" s="652" t="s">
        <v>177</v>
      </c>
      <c r="E107" s="652">
        <v>330</v>
      </c>
      <c r="F107" s="195">
        <v>220</v>
      </c>
      <c r="G107" s="195">
        <v>300</v>
      </c>
      <c r="H107" s="652" t="s">
        <v>1039</v>
      </c>
      <c r="I107" s="652">
        <v>42</v>
      </c>
    </row>
    <row r="108" spans="1:9" ht="16.5" thickBot="1" x14ac:dyDescent="0.3">
      <c r="A108" s="658"/>
      <c r="B108" s="189" t="s">
        <v>1128</v>
      </c>
      <c r="C108" s="191">
        <v>110</v>
      </c>
      <c r="D108" s="653"/>
      <c r="E108" s="653"/>
      <c r="F108" s="191" t="s">
        <v>1049</v>
      </c>
      <c r="G108" s="191" t="s">
        <v>1049</v>
      </c>
      <c r="H108" s="653"/>
      <c r="I108" s="653"/>
    </row>
    <row r="109" spans="1:9" ht="15.75" x14ac:dyDescent="0.25">
      <c r="A109" s="657" t="s">
        <v>1129</v>
      </c>
      <c r="B109" s="193" t="s">
        <v>1130</v>
      </c>
      <c r="C109" s="195"/>
      <c r="D109" s="652" t="s">
        <v>177</v>
      </c>
      <c r="E109" s="652">
        <v>330</v>
      </c>
      <c r="F109" s="195">
        <v>190</v>
      </c>
      <c r="G109" s="195">
        <v>300</v>
      </c>
      <c r="H109" s="652" t="s">
        <v>1039</v>
      </c>
      <c r="I109" s="652">
        <v>36</v>
      </c>
    </row>
    <row r="110" spans="1:9" ht="15.75" x14ac:dyDescent="0.25">
      <c r="A110" s="659"/>
      <c r="B110" s="193" t="s">
        <v>1131</v>
      </c>
      <c r="C110" s="195">
        <v>110</v>
      </c>
      <c r="D110" s="648"/>
      <c r="E110" s="648"/>
      <c r="F110" s="195" t="s">
        <v>1049</v>
      </c>
      <c r="G110" s="195" t="s">
        <v>1049</v>
      </c>
      <c r="H110" s="648"/>
      <c r="I110" s="648"/>
    </row>
    <row r="111" spans="1:9" ht="16.5" thickBot="1" x14ac:dyDescent="0.3">
      <c r="A111" s="658"/>
      <c r="B111" s="189"/>
      <c r="C111" s="191"/>
      <c r="D111" s="653"/>
      <c r="E111" s="653"/>
      <c r="F111" s="189"/>
      <c r="G111" s="189"/>
      <c r="H111" s="653"/>
      <c r="I111" s="653"/>
    </row>
    <row r="112" spans="1:9" ht="15.75" x14ac:dyDescent="0.25">
      <c r="A112" s="657" t="s">
        <v>1132</v>
      </c>
      <c r="B112" s="193" t="s">
        <v>1127</v>
      </c>
      <c r="C112" s="195">
        <v>110</v>
      </c>
      <c r="D112" s="652" t="s">
        <v>1096</v>
      </c>
      <c r="E112" s="652">
        <v>445</v>
      </c>
      <c r="F112" s="195">
        <v>650</v>
      </c>
      <c r="G112" s="195">
        <v>600</v>
      </c>
      <c r="H112" s="650" t="s">
        <v>1046</v>
      </c>
      <c r="I112" s="650">
        <v>84</v>
      </c>
    </row>
    <row r="113" spans="1:9" ht="16.5" thickBot="1" x14ac:dyDescent="0.3">
      <c r="A113" s="658"/>
      <c r="B113" s="189" t="s">
        <v>1133</v>
      </c>
      <c r="C113" s="191"/>
      <c r="D113" s="653"/>
      <c r="E113" s="653"/>
      <c r="F113" s="191" t="s">
        <v>1049</v>
      </c>
      <c r="G113" s="191" t="s">
        <v>1049</v>
      </c>
      <c r="H113" s="656"/>
      <c r="I113" s="656"/>
    </row>
    <row r="114" spans="1:9" ht="15.75" x14ac:dyDescent="0.25">
      <c r="A114" s="657" t="s">
        <v>1134</v>
      </c>
      <c r="B114" s="187" t="s">
        <v>1135</v>
      </c>
      <c r="C114" s="188"/>
      <c r="D114" s="652" t="s">
        <v>1096</v>
      </c>
      <c r="E114" s="652">
        <v>445</v>
      </c>
      <c r="F114" s="650" t="s">
        <v>1049</v>
      </c>
      <c r="G114" s="650" t="s">
        <v>1049</v>
      </c>
      <c r="H114" s="650" t="s">
        <v>1046</v>
      </c>
      <c r="I114" s="650">
        <v>84</v>
      </c>
    </row>
    <row r="115" spans="1:9" ht="15.75" x14ac:dyDescent="0.25">
      <c r="A115" s="659"/>
      <c r="B115" s="193" t="s">
        <v>1133</v>
      </c>
      <c r="C115" s="195">
        <v>110</v>
      </c>
      <c r="D115" s="648"/>
      <c r="E115" s="648"/>
      <c r="F115" s="649"/>
      <c r="G115" s="649"/>
      <c r="H115" s="649"/>
      <c r="I115" s="649"/>
    </row>
    <row r="116" spans="1:9" ht="2.25" customHeight="1" thickBot="1" x14ac:dyDescent="0.3">
      <c r="A116" s="658"/>
      <c r="B116" s="189"/>
      <c r="C116" s="191"/>
      <c r="D116" s="653"/>
      <c r="E116" s="653"/>
      <c r="F116" s="656"/>
      <c r="G116" s="656"/>
      <c r="H116" s="656"/>
      <c r="I116" s="656"/>
    </row>
    <row r="117" spans="1:9" ht="15.75" x14ac:dyDescent="0.25">
      <c r="A117" s="657" t="s">
        <v>1136</v>
      </c>
      <c r="B117" s="193" t="s">
        <v>1137</v>
      </c>
      <c r="C117" s="195"/>
      <c r="D117" s="652" t="s">
        <v>177</v>
      </c>
      <c r="E117" s="652">
        <v>330</v>
      </c>
      <c r="F117" s="195"/>
      <c r="G117" s="195"/>
      <c r="H117" s="652" t="s">
        <v>1039</v>
      </c>
      <c r="I117" s="650">
        <v>30</v>
      </c>
    </row>
    <row r="118" spans="1:9" ht="15.75" x14ac:dyDescent="0.25">
      <c r="A118" s="659"/>
      <c r="B118" s="193" t="s">
        <v>1138</v>
      </c>
      <c r="C118" s="195">
        <v>110</v>
      </c>
      <c r="D118" s="648"/>
      <c r="E118" s="648"/>
      <c r="F118" s="195">
        <v>160</v>
      </c>
      <c r="G118" s="195">
        <v>300</v>
      </c>
      <c r="H118" s="648"/>
      <c r="I118" s="649"/>
    </row>
    <row r="119" spans="1:9" ht="6" customHeight="1" thickBot="1" x14ac:dyDescent="0.3">
      <c r="A119" s="658"/>
      <c r="B119" s="189"/>
      <c r="C119" s="191"/>
      <c r="D119" s="653"/>
      <c r="E119" s="653"/>
      <c r="F119" s="189"/>
      <c r="G119" s="189"/>
      <c r="H119" s="653"/>
      <c r="I119" s="656"/>
    </row>
    <row r="120" spans="1:9" ht="15.75" x14ac:dyDescent="0.25">
      <c r="A120" s="657" t="s">
        <v>1139</v>
      </c>
      <c r="B120" s="193" t="s">
        <v>1140</v>
      </c>
      <c r="C120" s="195"/>
      <c r="D120" s="652" t="s">
        <v>176</v>
      </c>
      <c r="E120" s="652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9"/>
      <c r="B121" s="193" t="s">
        <v>1141</v>
      </c>
      <c r="C121" s="195">
        <v>110</v>
      </c>
      <c r="D121" s="648"/>
      <c r="E121" s="648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8"/>
      <c r="B122" s="189"/>
      <c r="C122" s="191"/>
      <c r="D122" s="653"/>
      <c r="E122" s="653"/>
      <c r="F122" s="189"/>
      <c r="G122" s="189"/>
      <c r="H122" s="189"/>
      <c r="I122" s="189"/>
    </row>
    <row r="123" spans="1:9" ht="15.75" x14ac:dyDescent="0.25">
      <c r="A123" s="657" t="s">
        <v>1142</v>
      </c>
      <c r="B123" s="193" t="s">
        <v>1143</v>
      </c>
      <c r="C123" s="195"/>
      <c r="D123" s="652" t="s">
        <v>1036</v>
      </c>
      <c r="E123" s="652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9"/>
      <c r="B124" s="193" t="s">
        <v>912</v>
      </c>
      <c r="C124" s="195">
        <v>110</v>
      </c>
      <c r="D124" s="648"/>
      <c r="E124" s="648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8"/>
      <c r="B125" s="189"/>
      <c r="C125" s="191"/>
      <c r="D125" s="653"/>
      <c r="E125" s="653"/>
      <c r="F125" s="189"/>
      <c r="G125" s="189"/>
      <c r="H125" s="189"/>
      <c r="I125" s="189"/>
    </row>
    <row r="126" spans="1:9" ht="15.75" x14ac:dyDescent="0.25">
      <c r="A126" s="657" t="s">
        <v>1144</v>
      </c>
      <c r="B126" s="187" t="s">
        <v>1110</v>
      </c>
      <c r="C126" s="188"/>
      <c r="D126" s="652" t="s">
        <v>1048</v>
      </c>
      <c r="E126" s="652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9"/>
      <c r="B127" s="193" t="s">
        <v>1145</v>
      </c>
      <c r="C127" s="195">
        <v>110</v>
      </c>
      <c r="D127" s="648"/>
      <c r="E127" s="648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8"/>
      <c r="B128" s="189"/>
      <c r="C128" s="191"/>
      <c r="D128" s="653"/>
      <c r="E128" s="653"/>
      <c r="F128" s="189"/>
      <c r="G128" s="189"/>
      <c r="H128" s="189"/>
      <c r="I128" s="189"/>
    </row>
    <row r="129" spans="1:9" ht="15.75" x14ac:dyDescent="0.25">
      <c r="A129" s="657" t="s">
        <v>1146</v>
      </c>
      <c r="B129" s="193" t="s">
        <v>1147</v>
      </c>
      <c r="C129" s="195"/>
      <c r="D129" s="652" t="s">
        <v>1048</v>
      </c>
      <c r="E129" s="652">
        <v>510</v>
      </c>
      <c r="F129" s="195">
        <v>70</v>
      </c>
      <c r="G129" s="195">
        <v>400</v>
      </c>
      <c r="H129" s="650" t="s">
        <v>1039</v>
      </c>
      <c r="I129" s="650">
        <v>13</v>
      </c>
    </row>
    <row r="130" spans="1:9" ht="15.75" x14ac:dyDescent="0.25">
      <c r="A130" s="659"/>
      <c r="B130" s="193" t="s">
        <v>1148</v>
      </c>
      <c r="C130" s="195">
        <v>110</v>
      </c>
      <c r="D130" s="648"/>
      <c r="E130" s="648"/>
      <c r="F130" s="195"/>
      <c r="G130" s="195"/>
      <c r="H130" s="649"/>
      <c r="I130" s="649"/>
    </row>
    <row r="131" spans="1:9" ht="3.75" customHeight="1" thickBot="1" x14ac:dyDescent="0.3">
      <c r="A131" s="658"/>
      <c r="B131" s="189"/>
      <c r="C131" s="191"/>
      <c r="D131" s="653"/>
      <c r="E131" s="653"/>
      <c r="F131" s="191" t="s">
        <v>1049</v>
      </c>
      <c r="G131" s="191" t="s">
        <v>1049</v>
      </c>
      <c r="H131" s="656"/>
      <c r="I131" s="656"/>
    </row>
    <row r="132" spans="1:9" ht="15.75" x14ac:dyDescent="0.25">
      <c r="A132" s="657" t="s">
        <v>1149</v>
      </c>
      <c r="B132" s="193" t="s">
        <v>1147</v>
      </c>
      <c r="C132" s="195"/>
      <c r="D132" s="652" t="s">
        <v>1036</v>
      </c>
      <c r="E132" s="652">
        <v>380</v>
      </c>
      <c r="F132" s="195">
        <v>160</v>
      </c>
      <c r="G132" s="195">
        <v>300</v>
      </c>
      <c r="H132" s="650" t="s">
        <v>1039</v>
      </c>
      <c r="I132" s="650">
        <v>30</v>
      </c>
    </row>
    <row r="133" spans="1:9" ht="15.75" x14ac:dyDescent="0.25">
      <c r="A133" s="659"/>
      <c r="B133" s="193" t="s">
        <v>1150</v>
      </c>
      <c r="C133" s="195">
        <v>110</v>
      </c>
      <c r="D133" s="648"/>
      <c r="E133" s="648"/>
      <c r="F133" s="195"/>
      <c r="G133" s="195"/>
      <c r="H133" s="649"/>
      <c r="I133" s="649"/>
    </row>
    <row r="134" spans="1:9" ht="9.75" customHeight="1" thickBot="1" x14ac:dyDescent="0.3">
      <c r="A134" s="658"/>
      <c r="B134" s="189"/>
      <c r="C134" s="191"/>
      <c r="D134" s="653"/>
      <c r="E134" s="653"/>
      <c r="F134" s="191"/>
      <c r="G134" s="191"/>
      <c r="H134" s="656"/>
      <c r="I134" s="656"/>
    </row>
    <row r="135" spans="1:9" ht="15.75" x14ac:dyDescent="0.25">
      <c r="A135" s="657" t="s">
        <v>1151</v>
      </c>
      <c r="B135" s="193" t="s">
        <v>1152</v>
      </c>
      <c r="C135" s="195"/>
      <c r="D135" s="652" t="s">
        <v>1048</v>
      </c>
      <c r="E135" s="652">
        <v>510</v>
      </c>
      <c r="F135" s="195"/>
      <c r="G135" s="195"/>
      <c r="H135" s="195"/>
      <c r="I135" s="195"/>
    </row>
    <row r="136" spans="1:9" ht="15.75" x14ac:dyDescent="0.25">
      <c r="A136" s="659"/>
      <c r="B136" s="193" t="s">
        <v>1093</v>
      </c>
      <c r="C136" s="195">
        <v>110</v>
      </c>
      <c r="D136" s="648"/>
      <c r="E136" s="648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9"/>
      <c r="B137" s="193"/>
      <c r="C137" s="195"/>
      <c r="D137" s="648"/>
      <c r="E137" s="648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7" t="s">
        <v>1153</v>
      </c>
      <c r="B139" s="214" t="s">
        <v>1154</v>
      </c>
      <c r="C139" s="220"/>
      <c r="D139" s="669" t="s">
        <v>177</v>
      </c>
      <c r="E139" s="648">
        <v>330</v>
      </c>
      <c r="F139" s="195">
        <v>220</v>
      </c>
      <c r="G139" s="195">
        <v>400</v>
      </c>
      <c r="H139" s="649" t="s">
        <v>1039</v>
      </c>
      <c r="I139" s="649">
        <v>42</v>
      </c>
    </row>
    <row r="140" spans="1:9" ht="16.5" thickBot="1" x14ac:dyDescent="0.3">
      <c r="A140" s="658"/>
      <c r="B140" s="223" t="s">
        <v>1155</v>
      </c>
      <c r="C140" s="219">
        <v>110</v>
      </c>
      <c r="D140" s="662"/>
      <c r="E140" s="653"/>
      <c r="F140" s="191"/>
      <c r="G140" s="191"/>
      <c r="H140" s="656"/>
      <c r="I140" s="656"/>
    </row>
    <row r="141" spans="1:9" ht="15.75" x14ac:dyDescent="0.25">
      <c r="A141" s="657" t="s">
        <v>1156</v>
      </c>
      <c r="B141" s="214" t="s">
        <v>1154</v>
      </c>
      <c r="C141" s="220"/>
      <c r="D141" s="661" t="s">
        <v>1048</v>
      </c>
      <c r="E141" s="652">
        <v>510</v>
      </c>
      <c r="F141" s="195">
        <v>170</v>
      </c>
      <c r="G141" s="195">
        <v>300</v>
      </c>
      <c r="H141" s="650" t="s">
        <v>1039</v>
      </c>
      <c r="I141" s="650">
        <v>33</v>
      </c>
    </row>
    <row r="142" spans="1:9" ht="16.5" thickBot="1" x14ac:dyDescent="0.3">
      <c r="A142" s="658"/>
      <c r="B142" s="223" t="s">
        <v>1157</v>
      </c>
      <c r="C142" s="220">
        <v>110</v>
      </c>
      <c r="D142" s="662"/>
      <c r="E142" s="653"/>
      <c r="F142" s="191"/>
      <c r="G142" s="191"/>
      <c r="H142" s="656"/>
      <c r="I142" s="656"/>
    </row>
    <row r="143" spans="1:9" ht="15.75" x14ac:dyDescent="0.25">
      <c r="A143" s="657" t="s">
        <v>1156</v>
      </c>
      <c r="B143" s="214" t="s">
        <v>1158</v>
      </c>
      <c r="C143" s="218"/>
      <c r="D143" s="661" t="s">
        <v>1036</v>
      </c>
      <c r="E143" s="652">
        <v>380</v>
      </c>
      <c r="F143" s="195">
        <v>370</v>
      </c>
      <c r="G143" s="195">
        <v>500</v>
      </c>
      <c r="H143" s="650" t="s">
        <v>1160</v>
      </c>
      <c r="I143" s="195">
        <v>70</v>
      </c>
    </row>
    <row r="144" spans="1:9" ht="16.5" thickBot="1" x14ac:dyDescent="0.3">
      <c r="A144" s="658"/>
      <c r="B144" s="223" t="s">
        <v>1159</v>
      </c>
      <c r="C144" s="219">
        <v>110</v>
      </c>
      <c r="D144" s="662"/>
      <c r="E144" s="653"/>
      <c r="F144" s="191"/>
      <c r="G144" s="191"/>
      <c r="H144" s="656"/>
      <c r="I144" s="191"/>
    </row>
    <row r="145" spans="1:9" ht="15.75" x14ac:dyDescent="0.25">
      <c r="A145" s="657" t="s">
        <v>1161</v>
      </c>
      <c r="B145" s="214" t="s">
        <v>1127</v>
      </c>
      <c r="C145" s="220"/>
      <c r="D145" s="661" t="s">
        <v>1048</v>
      </c>
      <c r="E145" s="652">
        <v>510</v>
      </c>
      <c r="F145" s="195">
        <v>225</v>
      </c>
      <c r="G145" s="195">
        <v>400</v>
      </c>
      <c r="H145" s="650" t="s">
        <v>1039</v>
      </c>
      <c r="I145" s="650">
        <v>104</v>
      </c>
    </row>
    <row r="146" spans="1:9" ht="16.5" thickBot="1" x14ac:dyDescent="0.3">
      <c r="A146" s="658"/>
      <c r="B146" s="223" t="s">
        <v>921</v>
      </c>
      <c r="C146" s="220">
        <v>110</v>
      </c>
      <c r="D146" s="662"/>
      <c r="E146" s="653"/>
      <c r="F146" s="191"/>
      <c r="G146" s="191"/>
      <c r="H146" s="656"/>
      <c r="I146" s="656"/>
    </row>
    <row r="147" spans="1:9" ht="15.75" x14ac:dyDescent="0.25">
      <c r="A147" s="657" t="s">
        <v>1162</v>
      </c>
      <c r="B147" s="214" t="s">
        <v>1163</v>
      </c>
      <c r="C147" s="652">
        <v>110</v>
      </c>
      <c r="D147" s="661" t="s">
        <v>1048</v>
      </c>
      <c r="E147" s="652">
        <v>510</v>
      </c>
      <c r="F147" s="195" t="s">
        <v>1049</v>
      </c>
      <c r="G147" s="195" t="s">
        <v>1049</v>
      </c>
      <c r="H147" s="650" t="s">
        <v>1046</v>
      </c>
      <c r="I147" s="650">
        <v>104</v>
      </c>
    </row>
    <row r="148" spans="1:9" ht="16.5" thickBot="1" x14ac:dyDescent="0.3">
      <c r="A148" s="658"/>
      <c r="B148" s="223" t="s">
        <v>1164</v>
      </c>
      <c r="C148" s="655"/>
      <c r="D148" s="662"/>
      <c r="E148" s="653"/>
      <c r="F148" s="191" t="s">
        <v>1049</v>
      </c>
      <c r="G148" s="191" t="s">
        <v>1049</v>
      </c>
      <c r="H148" s="656"/>
      <c r="I148" s="656"/>
    </row>
    <row r="149" spans="1:9" ht="15.75" x14ac:dyDescent="0.25">
      <c r="A149" s="657" t="s">
        <v>1165</v>
      </c>
      <c r="B149" s="663" t="s">
        <v>2390</v>
      </c>
      <c r="C149" s="218">
        <v>110</v>
      </c>
      <c r="D149" s="661" t="s">
        <v>1036</v>
      </c>
      <c r="E149" s="652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8"/>
      <c r="B150" s="664"/>
      <c r="C150" s="219"/>
      <c r="D150" s="662"/>
      <c r="E150" s="653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7" t="s">
        <v>1166</v>
      </c>
      <c r="B151" s="193" t="s">
        <v>1167</v>
      </c>
      <c r="C151" s="195">
        <v>110</v>
      </c>
      <c r="D151" s="652" t="s">
        <v>1036</v>
      </c>
      <c r="E151" s="652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8"/>
      <c r="B152" s="189" t="s">
        <v>1168</v>
      </c>
      <c r="C152" s="191"/>
      <c r="D152" s="653"/>
      <c r="E152" s="653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7" t="s">
        <v>1169</v>
      </c>
      <c r="B153" s="202" t="s">
        <v>1170</v>
      </c>
      <c r="C153" s="218"/>
      <c r="D153" s="652" t="s">
        <v>1036</v>
      </c>
      <c r="E153" s="652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9"/>
      <c r="B154" s="204" t="s">
        <v>1171</v>
      </c>
      <c r="C154" s="219">
        <v>110</v>
      </c>
      <c r="D154" s="653"/>
      <c r="E154" s="648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7" t="s">
        <v>1172</v>
      </c>
      <c r="B156" s="202" t="s">
        <v>1173</v>
      </c>
      <c r="C156" s="218"/>
      <c r="D156" s="652" t="s">
        <v>176</v>
      </c>
      <c r="E156" s="652">
        <v>265</v>
      </c>
      <c r="F156" s="218">
        <v>50</v>
      </c>
      <c r="G156" s="195">
        <v>300</v>
      </c>
      <c r="H156" s="649" t="s">
        <v>1039</v>
      </c>
      <c r="I156" s="195">
        <v>9</v>
      </c>
    </row>
    <row r="157" spans="1:9" ht="16.5" thickBot="1" x14ac:dyDescent="0.3">
      <c r="A157" s="658"/>
      <c r="B157" s="204" t="s">
        <v>1174</v>
      </c>
      <c r="C157" s="219">
        <v>110</v>
      </c>
      <c r="D157" s="653"/>
      <c r="E157" s="653"/>
      <c r="F157" s="219"/>
      <c r="G157" s="195"/>
      <c r="H157" s="649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7" t="s">
        <v>1175</v>
      </c>
      <c r="B159" s="193" t="s">
        <v>1176</v>
      </c>
      <c r="C159" s="218"/>
      <c r="D159" s="652" t="s">
        <v>177</v>
      </c>
      <c r="E159" s="652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9"/>
      <c r="B160" s="193" t="s">
        <v>1177</v>
      </c>
      <c r="C160" s="220">
        <v>110</v>
      </c>
      <c r="D160" s="648"/>
      <c r="E160" s="648"/>
      <c r="F160" s="220"/>
      <c r="G160" s="195"/>
      <c r="H160" s="220"/>
      <c r="I160" s="220">
        <v>40</v>
      </c>
    </row>
    <row r="161" spans="1:15" ht="16.5" thickBot="1" x14ac:dyDescent="0.3">
      <c r="A161" s="658"/>
      <c r="B161" s="189"/>
      <c r="C161" s="219"/>
      <c r="D161" s="653"/>
      <c r="E161" s="653"/>
      <c r="F161" s="204"/>
      <c r="G161" s="189"/>
      <c r="H161" s="204"/>
      <c r="I161" s="204"/>
    </row>
    <row r="162" spans="1:15" ht="15.75" x14ac:dyDescent="0.25">
      <c r="A162" s="657" t="s">
        <v>1178</v>
      </c>
      <c r="B162" s="202" t="s">
        <v>1140</v>
      </c>
      <c r="C162" s="195">
        <v>110</v>
      </c>
      <c r="D162" s="652" t="s">
        <v>177</v>
      </c>
      <c r="E162" s="652">
        <v>330</v>
      </c>
      <c r="F162" s="195">
        <v>160</v>
      </c>
      <c r="G162" s="195">
        <v>200</v>
      </c>
      <c r="H162" s="650" t="s">
        <v>1039</v>
      </c>
      <c r="I162" s="650">
        <v>30</v>
      </c>
    </row>
    <row r="163" spans="1:15" ht="16.5" thickBot="1" x14ac:dyDescent="0.3">
      <c r="A163" s="659"/>
      <c r="B163" s="204" t="s">
        <v>1179</v>
      </c>
      <c r="C163" s="195"/>
      <c r="D163" s="648"/>
      <c r="E163" s="648"/>
      <c r="F163" s="195"/>
      <c r="G163" s="195"/>
      <c r="H163" s="649"/>
      <c r="I163" s="649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7" t="s">
        <v>2207</v>
      </c>
      <c r="B165" s="202" t="s">
        <v>1173</v>
      </c>
      <c r="C165" s="195">
        <v>110</v>
      </c>
      <c r="D165" s="652" t="s">
        <v>176</v>
      </c>
      <c r="E165" s="648">
        <v>265</v>
      </c>
      <c r="F165" s="195">
        <v>50</v>
      </c>
      <c r="G165" s="195">
        <v>300</v>
      </c>
      <c r="H165" s="649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8"/>
      <c r="B166" s="204" t="s">
        <v>1174</v>
      </c>
      <c r="C166" s="191"/>
      <c r="D166" s="653"/>
      <c r="E166" s="653"/>
      <c r="F166" s="191"/>
      <c r="G166" s="191"/>
      <c r="H166" s="656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7" t="s">
        <v>1180</v>
      </c>
      <c r="B167" s="187" t="s">
        <v>2391</v>
      </c>
      <c r="C167" s="188"/>
      <c r="D167" s="652" t="s">
        <v>1096</v>
      </c>
      <c r="E167" s="652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9"/>
      <c r="B168" s="193" t="s">
        <v>1159</v>
      </c>
      <c r="C168" s="195">
        <v>110</v>
      </c>
      <c r="D168" s="648"/>
      <c r="E168" s="648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9"/>
      <c r="B169" s="193"/>
      <c r="C169" s="195"/>
      <c r="D169" s="648"/>
      <c r="E169" s="648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7" t="s">
        <v>1181</v>
      </c>
      <c r="B172" s="202" t="s">
        <v>1050</v>
      </c>
      <c r="C172" s="195"/>
      <c r="D172" s="648" t="s">
        <v>1036</v>
      </c>
      <c r="E172" s="648">
        <v>380</v>
      </c>
      <c r="F172" s="195"/>
      <c r="G172" s="195"/>
      <c r="H172" s="652" t="s">
        <v>1039</v>
      </c>
      <c r="I172" s="652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9"/>
      <c r="B173" s="203" t="s">
        <v>1182</v>
      </c>
      <c r="C173" s="195">
        <v>110</v>
      </c>
      <c r="D173" s="648"/>
      <c r="E173" s="648"/>
      <c r="F173" s="195">
        <v>320</v>
      </c>
      <c r="G173" s="195">
        <v>320</v>
      </c>
      <c r="H173" s="648"/>
      <c r="I173" s="648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8"/>
      <c r="B174" s="204"/>
      <c r="C174" s="191"/>
      <c r="D174" s="653"/>
      <c r="E174" s="653"/>
      <c r="F174" s="189"/>
      <c r="G174" s="189"/>
      <c r="H174" s="653"/>
      <c r="I174" s="653"/>
      <c r="J174" s="287"/>
      <c r="K174" s="296"/>
      <c r="L174" s="296"/>
      <c r="M174" s="295"/>
      <c r="N174" s="295"/>
      <c r="O174" s="297"/>
    </row>
    <row r="175" spans="1:15" ht="15.75" x14ac:dyDescent="0.25">
      <c r="A175" s="657" t="s">
        <v>1183</v>
      </c>
      <c r="B175" s="193" t="s">
        <v>1184</v>
      </c>
      <c r="C175" s="195"/>
      <c r="D175" s="652" t="s">
        <v>177</v>
      </c>
      <c r="E175" s="652">
        <v>330</v>
      </c>
      <c r="F175" s="195"/>
      <c r="G175" s="195"/>
      <c r="H175" s="652" t="s">
        <v>1040</v>
      </c>
      <c r="I175" s="652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9"/>
      <c r="B176" s="193" t="s">
        <v>1185</v>
      </c>
      <c r="C176" s="195">
        <v>110</v>
      </c>
      <c r="D176" s="648"/>
      <c r="E176" s="648"/>
      <c r="F176" s="195">
        <v>310</v>
      </c>
      <c r="G176" s="195">
        <v>300</v>
      </c>
      <c r="H176" s="648"/>
      <c r="I176" s="648"/>
    </row>
    <row r="177" spans="1:9" ht="16.5" thickBot="1" x14ac:dyDescent="0.3">
      <c r="A177" s="658"/>
      <c r="B177" s="189"/>
      <c r="C177" s="191"/>
      <c r="D177" s="653"/>
      <c r="E177" s="653"/>
      <c r="F177" s="189"/>
      <c r="G177" s="189"/>
      <c r="H177" s="653"/>
      <c r="I177" s="653"/>
    </row>
    <row r="178" spans="1:9" ht="15.75" x14ac:dyDescent="0.25">
      <c r="A178" s="657" t="s">
        <v>1186</v>
      </c>
      <c r="B178" s="193" t="s">
        <v>1187</v>
      </c>
      <c r="C178" s="195"/>
      <c r="D178" s="652" t="s">
        <v>177</v>
      </c>
      <c r="E178" s="652">
        <v>330</v>
      </c>
      <c r="F178" s="195"/>
      <c r="G178" s="195"/>
      <c r="H178" s="195"/>
      <c r="I178" s="195"/>
    </row>
    <row r="179" spans="1:9" ht="15.75" x14ac:dyDescent="0.25">
      <c r="A179" s="659"/>
      <c r="B179" s="193" t="s">
        <v>1145</v>
      </c>
      <c r="C179" s="195">
        <v>110</v>
      </c>
      <c r="D179" s="648"/>
      <c r="E179" s="648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9"/>
      <c r="B180" s="193"/>
      <c r="C180" s="195"/>
      <c r="D180" s="648"/>
      <c r="E180" s="648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9" t="s">
        <v>1188</v>
      </c>
      <c r="B182" s="193" t="s">
        <v>1189</v>
      </c>
      <c r="C182" s="195"/>
      <c r="D182" s="648" t="s">
        <v>1048</v>
      </c>
      <c r="E182" s="648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9"/>
      <c r="B183" s="193" t="s">
        <v>1045</v>
      </c>
      <c r="C183" s="195">
        <v>110</v>
      </c>
      <c r="D183" s="648"/>
      <c r="E183" s="648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8"/>
      <c r="B184" s="189"/>
      <c r="C184" s="191"/>
      <c r="D184" s="653"/>
      <c r="E184" s="653"/>
      <c r="F184" s="189"/>
      <c r="G184" s="191"/>
      <c r="H184" s="189"/>
      <c r="I184" s="189"/>
    </row>
    <row r="185" spans="1:9" ht="15.75" x14ac:dyDescent="0.25">
      <c r="A185" s="657" t="s">
        <v>1246</v>
      </c>
      <c r="B185" s="193" t="s">
        <v>1190</v>
      </c>
      <c r="C185" s="195"/>
      <c r="D185" s="652" t="s">
        <v>1048</v>
      </c>
      <c r="E185" s="652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9"/>
      <c r="B186" s="193" t="s">
        <v>1045</v>
      </c>
      <c r="C186" s="195">
        <v>110</v>
      </c>
      <c r="D186" s="648"/>
      <c r="E186" s="648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8"/>
      <c r="B187" s="189"/>
      <c r="C187" s="191"/>
      <c r="D187" s="653"/>
      <c r="E187" s="653"/>
      <c r="F187" s="189"/>
      <c r="G187" s="191"/>
      <c r="H187" s="189"/>
      <c r="I187" s="189"/>
    </row>
    <row r="188" spans="1:9" ht="15.75" x14ac:dyDescent="0.25">
      <c r="A188" s="657" t="s">
        <v>1191</v>
      </c>
      <c r="B188" s="193" t="s">
        <v>1189</v>
      </c>
      <c r="C188" s="195"/>
      <c r="D188" s="652" t="s">
        <v>1048</v>
      </c>
      <c r="E188" s="652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9"/>
      <c r="B189" s="193" t="s">
        <v>1045</v>
      </c>
      <c r="C189" s="195">
        <v>110</v>
      </c>
      <c r="D189" s="648"/>
      <c r="E189" s="648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8"/>
      <c r="B190" s="189"/>
      <c r="C190" s="191"/>
      <c r="D190" s="653"/>
      <c r="E190" s="653"/>
      <c r="F190" s="189"/>
      <c r="G190" s="189"/>
      <c r="H190" s="189"/>
      <c r="I190" s="189"/>
    </row>
    <row r="191" spans="1:9" ht="15.75" x14ac:dyDescent="0.25">
      <c r="A191" s="657" t="s">
        <v>1192</v>
      </c>
      <c r="B191" s="193" t="s">
        <v>1189</v>
      </c>
      <c r="C191" s="195"/>
      <c r="D191" s="652" t="s">
        <v>1193</v>
      </c>
      <c r="E191" s="652">
        <v>825</v>
      </c>
      <c r="F191" s="195">
        <v>780</v>
      </c>
      <c r="G191" s="195">
        <v>1000</v>
      </c>
      <c r="H191" s="652" t="s">
        <v>1039</v>
      </c>
      <c r="I191" s="652">
        <v>148</v>
      </c>
    </row>
    <row r="192" spans="1:9" ht="15.75" x14ac:dyDescent="0.25">
      <c r="A192" s="659"/>
      <c r="B192" s="193" t="s">
        <v>1045</v>
      </c>
      <c r="C192" s="195">
        <v>110</v>
      </c>
      <c r="D192" s="648"/>
      <c r="E192" s="648"/>
      <c r="F192" s="195">
        <v>860</v>
      </c>
      <c r="G192" s="195">
        <v>1000</v>
      </c>
      <c r="H192" s="648"/>
      <c r="I192" s="648"/>
    </row>
    <row r="193" spans="1:9" ht="16.5" thickBot="1" x14ac:dyDescent="0.3">
      <c r="A193" s="658"/>
      <c r="B193" s="226"/>
      <c r="C193" s="227"/>
      <c r="D193" s="653"/>
      <c r="E193" s="653"/>
      <c r="F193" s="189"/>
      <c r="G193" s="189"/>
      <c r="H193" s="653"/>
      <c r="I193" s="653"/>
    </row>
    <row r="194" spans="1:9" ht="15.75" x14ac:dyDescent="0.25">
      <c r="A194" s="657" t="s">
        <v>1194</v>
      </c>
      <c r="B194" s="187" t="s">
        <v>1047</v>
      </c>
      <c r="C194" s="218"/>
      <c r="D194" s="652" t="s">
        <v>1048</v>
      </c>
      <c r="E194" s="652">
        <v>510</v>
      </c>
      <c r="F194" s="188">
        <v>840</v>
      </c>
      <c r="G194" s="188">
        <v>600</v>
      </c>
      <c r="H194" s="652" t="s">
        <v>1046</v>
      </c>
      <c r="I194" s="188">
        <v>97</v>
      </c>
    </row>
    <row r="195" spans="1:9" ht="16.5" thickBot="1" x14ac:dyDescent="0.3">
      <c r="A195" s="658"/>
      <c r="B195" s="189" t="s">
        <v>1045</v>
      </c>
      <c r="C195" s="219">
        <v>110</v>
      </c>
      <c r="D195" s="653"/>
      <c r="E195" s="653"/>
      <c r="F195" s="191">
        <v>800</v>
      </c>
      <c r="G195" s="191">
        <v>600</v>
      </c>
      <c r="H195" s="655"/>
      <c r="I195" s="191"/>
    </row>
    <row r="196" spans="1:9" ht="15.75" x14ac:dyDescent="0.25">
      <c r="A196" s="657" t="s">
        <v>1195</v>
      </c>
      <c r="B196" s="193" t="s">
        <v>1047</v>
      </c>
      <c r="C196" s="218"/>
      <c r="D196" s="652" t="s">
        <v>1048</v>
      </c>
      <c r="E196" s="652">
        <v>510</v>
      </c>
      <c r="F196" s="195">
        <v>840</v>
      </c>
      <c r="G196" s="195">
        <v>600</v>
      </c>
      <c r="H196" s="652" t="s">
        <v>1046</v>
      </c>
      <c r="I196" s="195"/>
    </row>
    <row r="197" spans="1:9" ht="15.75" x14ac:dyDescent="0.25">
      <c r="A197" s="659"/>
      <c r="B197" s="193" t="s">
        <v>1045</v>
      </c>
      <c r="C197" s="220">
        <v>110</v>
      </c>
      <c r="D197" s="648"/>
      <c r="E197" s="648"/>
      <c r="F197" s="195">
        <v>800</v>
      </c>
      <c r="G197" s="195">
        <v>600</v>
      </c>
      <c r="H197" s="679"/>
      <c r="I197" s="195">
        <v>97</v>
      </c>
    </row>
    <row r="198" spans="1:9" ht="15.75" x14ac:dyDescent="0.25">
      <c r="A198" s="659"/>
      <c r="B198" s="193"/>
      <c r="C198" s="220"/>
      <c r="D198" s="648"/>
      <c r="E198" s="648"/>
      <c r="F198" s="193"/>
      <c r="G198" s="193"/>
      <c r="H198" s="679"/>
      <c r="I198" s="193"/>
    </row>
    <row r="199" spans="1:9" ht="16.5" thickBot="1" x14ac:dyDescent="0.3">
      <c r="A199" s="658"/>
      <c r="B199" s="189"/>
      <c r="C199" s="219"/>
      <c r="D199" s="653"/>
      <c r="E199" s="653"/>
      <c r="F199" s="189"/>
      <c r="G199" s="189"/>
      <c r="H199" s="189"/>
      <c r="I199" s="189"/>
    </row>
    <row r="200" spans="1:9" ht="15.75" x14ac:dyDescent="0.25">
      <c r="A200" s="657" t="s">
        <v>1196</v>
      </c>
      <c r="B200" s="214" t="s">
        <v>1189</v>
      </c>
      <c r="C200" s="218"/>
      <c r="D200" s="661" t="s">
        <v>1197</v>
      </c>
      <c r="E200" s="652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8"/>
      <c r="B201" s="223" t="s">
        <v>1045</v>
      </c>
      <c r="C201" s="219">
        <v>110</v>
      </c>
      <c r="D201" s="662"/>
      <c r="E201" s="653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7" t="s">
        <v>1198</v>
      </c>
      <c r="B202" s="193" t="s">
        <v>1199</v>
      </c>
      <c r="C202" s="195"/>
      <c r="D202" s="652" t="s">
        <v>1201</v>
      </c>
      <c r="E202" s="652">
        <v>610</v>
      </c>
      <c r="F202" s="195">
        <v>800</v>
      </c>
      <c r="G202" s="195">
        <v>600</v>
      </c>
      <c r="H202" s="650" t="s">
        <v>1040</v>
      </c>
      <c r="I202" s="650">
        <v>114</v>
      </c>
    </row>
    <row r="203" spans="1:9" ht="16.5" thickBot="1" x14ac:dyDescent="0.3">
      <c r="A203" s="658"/>
      <c r="B203" s="189" t="s">
        <v>1200</v>
      </c>
      <c r="C203" s="195">
        <v>110</v>
      </c>
      <c r="D203" s="653"/>
      <c r="E203" s="653"/>
      <c r="F203" s="191"/>
      <c r="G203" s="191"/>
      <c r="H203" s="656"/>
      <c r="I203" s="656"/>
    </row>
    <row r="204" spans="1:9" ht="15.75" x14ac:dyDescent="0.25">
      <c r="A204" s="657" t="s">
        <v>1202</v>
      </c>
      <c r="B204" s="214" t="s">
        <v>1047</v>
      </c>
      <c r="C204" s="218"/>
      <c r="D204" s="661" t="s">
        <v>1201</v>
      </c>
      <c r="E204" s="652">
        <v>610</v>
      </c>
      <c r="F204" s="650">
        <v>670</v>
      </c>
      <c r="G204" s="650">
        <v>600</v>
      </c>
      <c r="H204" s="650" t="s">
        <v>1040</v>
      </c>
      <c r="I204" s="650">
        <v>114</v>
      </c>
    </row>
    <row r="205" spans="1:9" ht="16.5" thickBot="1" x14ac:dyDescent="0.3">
      <c r="A205" s="658"/>
      <c r="B205" s="223" t="s">
        <v>1200</v>
      </c>
      <c r="C205" s="219">
        <v>110</v>
      </c>
      <c r="D205" s="662"/>
      <c r="E205" s="653"/>
      <c r="F205" s="656"/>
      <c r="G205" s="656"/>
      <c r="H205" s="656"/>
      <c r="I205" s="656"/>
    </row>
    <row r="206" spans="1:9" ht="15.75" x14ac:dyDescent="0.25">
      <c r="A206" s="657" t="s">
        <v>1203</v>
      </c>
      <c r="B206" s="228" t="s">
        <v>1199</v>
      </c>
      <c r="C206" s="218"/>
      <c r="D206" s="661" t="s">
        <v>1048</v>
      </c>
      <c r="E206" s="652">
        <v>510</v>
      </c>
      <c r="F206" s="650">
        <v>300</v>
      </c>
      <c r="G206" s="650">
        <v>600</v>
      </c>
      <c r="H206" s="650" t="s">
        <v>1039</v>
      </c>
      <c r="I206" s="650">
        <v>57</v>
      </c>
    </row>
    <row r="207" spans="1:9" ht="16.5" thickBot="1" x14ac:dyDescent="0.3">
      <c r="A207" s="658"/>
      <c r="B207" s="223" t="s">
        <v>1204</v>
      </c>
      <c r="C207" s="219">
        <v>110</v>
      </c>
      <c r="D207" s="662"/>
      <c r="E207" s="653"/>
      <c r="F207" s="656"/>
      <c r="G207" s="656"/>
      <c r="H207" s="656"/>
      <c r="I207" s="656"/>
    </row>
    <row r="208" spans="1:9" ht="15.75" x14ac:dyDescent="0.25">
      <c r="A208" s="657" t="s">
        <v>1205</v>
      </c>
      <c r="B208" s="193" t="s">
        <v>1199</v>
      </c>
      <c r="C208" s="195">
        <v>110</v>
      </c>
      <c r="D208" s="652" t="s">
        <v>1048</v>
      </c>
      <c r="E208" s="652">
        <v>510</v>
      </c>
      <c r="F208" s="650">
        <v>300</v>
      </c>
      <c r="G208" s="650">
        <v>600</v>
      </c>
      <c r="H208" s="650" t="s">
        <v>1039</v>
      </c>
      <c r="I208" s="650">
        <v>57</v>
      </c>
    </row>
    <row r="209" spans="1:9" ht="16.5" thickBot="1" x14ac:dyDescent="0.3">
      <c r="A209" s="658"/>
      <c r="B209" s="189" t="s">
        <v>1204</v>
      </c>
      <c r="C209" s="191"/>
      <c r="D209" s="653"/>
      <c r="E209" s="653"/>
      <c r="F209" s="656"/>
      <c r="G209" s="656"/>
      <c r="H209" s="656"/>
      <c r="I209" s="656"/>
    </row>
    <row r="210" spans="1:9" ht="15.75" x14ac:dyDescent="0.25">
      <c r="A210" s="657" t="s">
        <v>1206</v>
      </c>
      <c r="B210" s="193" t="s">
        <v>1110</v>
      </c>
      <c r="C210" s="195"/>
      <c r="D210" s="652" t="s">
        <v>1048</v>
      </c>
      <c r="E210" s="652">
        <v>510</v>
      </c>
      <c r="F210" s="195"/>
      <c r="G210" s="195"/>
      <c r="H210" s="195"/>
      <c r="I210" s="195"/>
    </row>
    <row r="211" spans="1:9" ht="15.75" x14ac:dyDescent="0.25">
      <c r="A211" s="659"/>
      <c r="B211" s="193"/>
      <c r="C211" s="195">
        <v>110</v>
      </c>
      <c r="D211" s="648"/>
      <c r="E211" s="648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8"/>
      <c r="B212" s="189" t="s">
        <v>1207</v>
      </c>
      <c r="C212" s="191"/>
      <c r="D212" s="653"/>
      <c r="E212" s="653"/>
      <c r="F212" s="189"/>
      <c r="G212" s="189"/>
      <c r="H212" s="189"/>
      <c r="I212" s="189"/>
    </row>
    <row r="213" spans="1:9" ht="15.75" x14ac:dyDescent="0.25">
      <c r="A213" s="657" t="s">
        <v>1208</v>
      </c>
      <c r="B213" s="193" t="s">
        <v>1110</v>
      </c>
      <c r="C213" s="195"/>
      <c r="D213" s="652" t="s">
        <v>1048</v>
      </c>
      <c r="E213" s="652">
        <v>510</v>
      </c>
      <c r="F213" s="195"/>
      <c r="G213" s="195"/>
      <c r="H213" s="195"/>
      <c r="I213" s="195"/>
    </row>
    <row r="214" spans="1:9" ht="15.75" x14ac:dyDescent="0.25">
      <c r="A214" s="659"/>
      <c r="B214" s="193" t="s">
        <v>1207</v>
      </c>
      <c r="C214" s="195">
        <v>110</v>
      </c>
      <c r="D214" s="648"/>
      <c r="E214" s="648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8"/>
      <c r="B215" s="189"/>
      <c r="C215" s="191"/>
      <c r="D215" s="653"/>
      <c r="E215" s="653"/>
      <c r="F215" s="189"/>
      <c r="G215" s="189"/>
      <c r="H215" s="189"/>
      <c r="I215" s="189"/>
    </row>
    <row r="216" spans="1:9" ht="15.75" x14ac:dyDescent="0.25">
      <c r="A216" s="657" t="s">
        <v>1209</v>
      </c>
      <c r="B216" s="193" t="s">
        <v>1210</v>
      </c>
      <c r="C216" s="195"/>
      <c r="D216" s="652" t="s">
        <v>176</v>
      </c>
      <c r="E216" s="652">
        <v>265</v>
      </c>
      <c r="F216" s="195"/>
      <c r="G216" s="195"/>
      <c r="H216" s="652" t="s">
        <v>1046</v>
      </c>
      <c r="I216" s="195"/>
    </row>
    <row r="217" spans="1:9" ht="15.75" x14ac:dyDescent="0.25">
      <c r="A217" s="659"/>
      <c r="B217" s="193" t="s">
        <v>1211</v>
      </c>
      <c r="C217" s="195">
        <v>110</v>
      </c>
      <c r="D217" s="648"/>
      <c r="E217" s="648"/>
      <c r="F217" s="195"/>
      <c r="G217" s="195"/>
      <c r="H217" s="648"/>
      <c r="I217" s="195">
        <v>50</v>
      </c>
    </row>
    <row r="218" spans="1:9" ht="16.5" thickBot="1" x14ac:dyDescent="0.3">
      <c r="A218" s="658"/>
      <c r="B218" s="189"/>
      <c r="C218" s="191"/>
      <c r="D218" s="653"/>
      <c r="E218" s="653"/>
      <c r="F218" s="189"/>
      <c r="G218" s="189"/>
      <c r="H218" s="653"/>
      <c r="I218" s="189"/>
    </row>
    <row r="219" spans="1:9" ht="15.75" x14ac:dyDescent="0.25">
      <c r="A219" s="657" t="s">
        <v>1212</v>
      </c>
      <c r="B219" s="187" t="s">
        <v>1213</v>
      </c>
      <c r="C219" s="195">
        <v>110</v>
      </c>
      <c r="D219" s="652" t="s">
        <v>176</v>
      </c>
      <c r="E219" s="652">
        <v>265</v>
      </c>
      <c r="F219" s="188"/>
      <c r="G219" s="188"/>
      <c r="H219" s="652" t="s">
        <v>1046</v>
      </c>
      <c r="I219" s="188">
        <v>50</v>
      </c>
    </row>
    <row r="220" spans="1:9" ht="16.5" thickBot="1" x14ac:dyDescent="0.3">
      <c r="A220" s="658"/>
      <c r="B220" s="189" t="s">
        <v>1214</v>
      </c>
      <c r="C220" s="191"/>
      <c r="D220" s="653"/>
      <c r="E220" s="653"/>
      <c r="F220" s="191"/>
      <c r="G220" s="191"/>
      <c r="H220" s="653"/>
      <c r="I220" s="191"/>
    </row>
    <row r="221" spans="1:9" ht="15.75" x14ac:dyDescent="0.25">
      <c r="A221" s="657" t="s">
        <v>1215</v>
      </c>
      <c r="B221" s="193" t="s">
        <v>1216</v>
      </c>
      <c r="C221" s="195">
        <v>110</v>
      </c>
      <c r="D221" s="652" t="s">
        <v>176</v>
      </c>
      <c r="E221" s="652">
        <v>265</v>
      </c>
      <c r="F221" s="652">
        <v>170</v>
      </c>
      <c r="G221" s="652">
        <v>600</v>
      </c>
      <c r="H221" s="652" t="s">
        <v>1039</v>
      </c>
      <c r="I221" s="195"/>
    </row>
    <row r="222" spans="1:9" ht="16.5" thickBot="1" x14ac:dyDescent="0.3">
      <c r="A222" s="658"/>
      <c r="B222" s="189" t="s">
        <v>1179</v>
      </c>
      <c r="C222" s="191"/>
      <c r="D222" s="653"/>
      <c r="E222" s="653"/>
      <c r="F222" s="660"/>
      <c r="G222" s="660"/>
      <c r="H222" s="655"/>
      <c r="I222" s="191">
        <v>32</v>
      </c>
    </row>
    <row r="223" spans="1:9" ht="15.75" x14ac:dyDescent="0.25">
      <c r="A223" s="657" t="s">
        <v>1217</v>
      </c>
      <c r="B223" s="193" t="s">
        <v>1110</v>
      </c>
      <c r="C223" s="195">
        <v>110</v>
      </c>
      <c r="D223" s="652" t="s">
        <v>177</v>
      </c>
      <c r="E223" s="652">
        <v>330</v>
      </c>
      <c r="F223" s="652">
        <v>50</v>
      </c>
      <c r="G223" s="652">
        <v>200</v>
      </c>
      <c r="H223" s="652" t="s">
        <v>1039</v>
      </c>
      <c r="I223" s="650">
        <v>9</v>
      </c>
    </row>
    <row r="224" spans="1:9" ht="16.5" thickBot="1" x14ac:dyDescent="0.3">
      <c r="A224" s="658"/>
      <c r="B224" s="189" t="s">
        <v>1218</v>
      </c>
      <c r="C224" s="191"/>
      <c r="D224" s="653"/>
      <c r="E224" s="653"/>
      <c r="F224" s="653"/>
      <c r="G224" s="653"/>
      <c r="H224" s="653"/>
      <c r="I224" s="656"/>
    </row>
    <row r="225" spans="1:9" ht="15.75" x14ac:dyDescent="0.25">
      <c r="A225" s="657" t="s">
        <v>1219</v>
      </c>
      <c r="B225" s="193" t="s">
        <v>1220</v>
      </c>
      <c r="C225" s="195">
        <v>110</v>
      </c>
      <c r="D225" s="652" t="s">
        <v>1048</v>
      </c>
      <c r="E225" s="652">
        <v>510</v>
      </c>
      <c r="F225" s="195"/>
      <c r="G225" s="195"/>
      <c r="H225" s="650" t="s">
        <v>1046</v>
      </c>
      <c r="I225" s="650">
        <v>97</v>
      </c>
    </row>
    <row r="226" spans="1:9" ht="16.5" thickBot="1" x14ac:dyDescent="0.3">
      <c r="A226" s="658"/>
      <c r="B226" s="189" t="s">
        <v>1179</v>
      </c>
      <c r="C226" s="191"/>
      <c r="D226" s="653"/>
      <c r="E226" s="653"/>
      <c r="F226" s="191"/>
      <c r="G226" s="191"/>
      <c r="H226" s="656"/>
      <c r="I226" s="656"/>
    </row>
    <row r="227" spans="1:9" ht="15.75" x14ac:dyDescent="0.25">
      <c r="A227" s="657" t="s">
        <v>1221</v>
      </c>
      <c r="B227" s="193" t="s">
        <v>1222</v>
      </c>
      <c r="C227" s="195">
        <v>110</v>
      </c>
      <c r="D227" s="652" t="s">
        <v>177</v>
      </c>
      <c r="E227" s="652">
        <v>330</v>
      </c>
      <c r="F227" s="650"/>
      <c r="G227" s="650"/>
      <c r="H227" s="650" t="s">
        <v>1046</v>
      </c>
      <c r="I227" s="650">
        <v>62</v>
      </c>
    </row>
    <row r="228" spans="1:9" ht="16.5" thickBot="1" x14ac:dyDescent="0.3">
      <c r="A228" s="658"/>
      <c r="B228" s="189" t="s">
        <v>1223</v>
      </c>
      <c r="C228" s="191"/>
      <c r="D228" s="653"/>
      <c r="E228" s="653"/>
      <c r="F228" s="656"/>
      <c r="G228" s="656"/>
      <c r="H228" s="656"/>
      <c r="I228" s="656"/>
    </row>
    <row r="229" spans="1:9" ht="15.75" x14ac:dyDescent="0.25">
      <c r="A229" s="657" t="s">
        <v>1224</v>
      </c>
      <c r="B229" s="193" t="s">
        <v>1127</v>
      </c>
      <c r="C229" s="195"/>
      <c r="D229" s="652" t="s">
        <v>1096</v>
      </c>
      <c r="E229" s="652">
        <v>445</v>
      </c>
      <c r="F229" s="195"/>
      <c r="G229" s="195"/>
      <c r="H229" s="652" t="s">
        <v>1046</v>
      </c>
      <c r="I229" s="652">
        <v>84</v>
      </c>
    </row>
    <row r="230" spans="1:9" ht="15.75" x14ac:dyDescent="0.25">
      <c r="A230" s="659"/>
      <c r="B230" s="193" t="s">
        <v>900</v>
      </c>
      <c r="C230" s="195">
        <v>110</v>
      </c>
      <c r="D230" s="648"/>
      <c r="E230" s="648"/>
      <c r="F230" s="195">
        <v>650</v>
      </c>
      <c r="G230" s="195">
        <v>600</v>
      </c>
      <c r="H230" s="648"/>
      <c r="I230" s="648"/>
    </row>
    <row r="231" spans="1:9" ht="16.5" thickBot="1" x14ac:dyDescent="0.3">
      <c r="A231" s="658"/>
      <c r="B231" s="189"/>
      <c r="C231" s="191"/>
      <c r="D231" s="653"/>
      <c r="E231" s="653"/>
      <c r="F231" s="189"/>
      <c r="G231" s="189"/>
      <c r="H231" s="653"/>
      <c r="I231" s="653"/>
    </row>
    <row r="232" spans="1:9" ht="15.75" x14ac:dyDescent="0.25">
      <c r="A232" s="216" t="s">
        <v>1225</v>
      </c>
      <c r="B232" s="187" t="s">
        <v>1047</v>
      </c>
      <c r="C232" s="188"/>
      <c r="D232" s="652" t="s">
        <v>1096</v>
      </c>
      <c r="E232" s="652">
        <v>445</v>
      </c>
      <c r="F232" s="652">
        <v>360</v>
      </c>
      <c r="G232" s="652" t="s">
        <v>2213</v>
      </c>
      <c r="H232" s="652" t="s">
        <v>1261</v>
      </c>
      <c r="I232" s="650">
        <v>18</v>
      </c>
    </row>
    <row r="233" spans="1:9" ht="15.75" x14ac:dyDescent="0.25">
      <c r="A233" s="217"/>
      <c r="B233" s="193" t="s">
        <v>1226</v>
      </c>
      <c r="C233" s="195">
        <v>35</v>
      </c>
      <c r="D233" s="648"/>
      <c r="E233" s="648"/>
      <c r="F233" s="648"/>
      <c r="G233" s="648"/>
      <c r="H233" s="654"/>
      <c r="I233" s="649"/>
    </row>
    <row r="234" spans="1:9" ht="16.5" thickBot="1" x14ac:dyDescent="0.3">
      <c r="A234" s="217"/>
      <c r="B234" s="193"/>
      <c r="C234" s="195"/>
      <c r="D234" s="648"/>
      <c r="E234" s="648"/>
      <c r="F234" s="653"/>
      <c r="G234" s="653"/>
      <c r="H234" s="655"/>
      <c r="I234" s="649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48" t="s">
        <v>1036</v>
      </c>
      <c r="E236" s="648">
        <v>380</v>
      </c>
      <c r="F236" s="652">
        <v>530</v>
      </c>
      <c r="G236" s="652">
        <v>600</v>
      </c>
      <c r="H236" s="650" t="s">
        <v>1261</v>
      </c>
      <c r="I236" s="649">
        <v>23</v>
      </c>
    </row>
    <row r="237" spans="1:9" ht="16.5" thickBot="1" x14ac:dyDescent="0.3">
      <c r="A237" s="217"/>
      <c r="B237" s="193" t="s">
        <v>1228</v>
      </c>
      <c r="C237" s="195"/>
      <c r="D237" s="648"/>
      <c r="E237" s="648"/>
      <c r="F237" s="653"/>
      <c r="G237" s="653"/>
      <c r="H237" s="651"/>
      <c r="I237" s="649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48" t="s">
        <v>1096</v>
      </c>
      <c r="E239" s="648">
        <v>445</v>
      </c>
      <c r="F239" s="649">
        <v>630</v>
      </c>
      <c r="G239" s="649">
        <v>300</v>
      </c>
      <c r="H239" s="650" t="s">
        <v>1261</v>
      </c>
      <c r="I239" s="649">
        <v>19</v>
      </c>
    </row>
    <row r="240" spans="1:9" ht="16.5" thickBot="1" x14ac:dyDescent="0.3">
      <c r="A240" s="217"/>
      <c r="B240" s="193" t="s">
        <v>1230</v>
      </c>
      <c r="C240" s="195"/>
      <c r="D240" s="648"/>
      <c r="E240" s="648"/>
      <c r="F240" s="649"/>
      <c r="G240" s="649"/>
      <c r="H240" s="651"/>
      <c r="I240" s="649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2" t="s">
        <v>1096</v>
      </c>
      <c r="E242" s="652">
        <v>445</v>
      </c>
      <c r="F242" s="652">
        <v>330</v>
      </c>
      <c r="G242" s="652">
        <v>2000</v>
      </c>
      <c r="H242" s="650" t="s">
        <v>1261</v>
      </c>
      <c r="I242" s="652">
        <v>19</v>
      </c>
    </row>
    <row r="243" spans="1:9" ht="16.5" thickBot="1" x14ac:dyDescent="0.3">
      <c r="A243" s="200"/>
      <c r="B243" s="204" t="s">
        <v>1231</v>
      </c>
      <c r="C243" s="219"/>
      <c r="D243" s="653"/>
      <c r="E243" s="653"/>
      <c r="F243" s="653"/>
      <c r="G243" s="653"/>
      <c r="H243" s="651"/>
      <c r="I243" s="653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32.2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2484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2489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2026-04-30T10:58:09Z</dcterms:modified>
</cp:coreProperties>
</file>