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/>
  </bookViews>
  <sheets>
    <sheet name="Лист1" sheetId="1" r:id="rId1"/>
  </sheets>
  <definedNames>
    <definedName name="_xlnm.Print_Titles" localSheetId="0">Лист1!$15:$15</definedName>
    <definedName name="_xlnm.Print_Area" localSheetId="0">Лист1!$A$1:$Z$41</definedName>
  </definedNames>
  <calcPr calcId="145621"/>
</workbook>
</file>

<file path=xl/calcChain.xml><?xml version="1.0" encoding="utf-8"?>
<calcChain xmlns="http://schemas.openxmlformats.org/spreadsheetml/2006/main">
  <c r="N16" i="1" l="1"/>
  <c r="M16" i="1"/>
  <c r="J16" i="1" l="1"/>
  <c r="I16" i="1"/>
  <c r="K26" i="1"/>
  <c r="K23" i="1"/>
  <c r="K22" i="1"/>
  <c r="K21" i="1"/>
  <c r="K30" i="1" l="1"/>
  <c r="K29" i="1"/>
  <c r="K27" i="1"/>
  <c r="K25" i="1"/>
  <c r="K24" i="1"/>
  <c r="K20" i="1"/>
  <c r="K19" i="1"/>
  <c r="K18" i="1"/>
  <c r="K17" i="1"/>
  <c r="N33" i="1"/>
  <c r="M33" i="1"/>
  <c r="I33" i="1"/>
  <c r="J33" i="1" l="1"/>
  <c r="K33" i="1" s="1"/>
  <c r="K16" i="1"/>
</calcChain>
</file>

<file path=xl/sharedStrings.xml><?xml version="1.0" encoding="utf-8"?>
<sst xmlns="http://schemas.openxmlformats.org/spreadsheetml/2006/main" count="108" uniqueCount="92">
  <si>
    <t>Приложение 3</t>
  </si>
  <si>
    <t xml:space="preserve">к Правилам утверждения инвестиционных 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</si>
  <si>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</si>
  <si>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</si>
  <si>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 исполнении</t>
  </si>
  <si>
    <t xml:space="preserve"> АО «Павлодарская Распределительная   Электросетевая Компания» , "Передача и распределение электрической энергии"</t>
  </si>
  <si>
    <t>Информация о плановых и фактических объемах предоставления регулируемых услуг (товаров, работ)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</si>
  <si>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</si>
  <si>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</si>
  <si>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</si>
  <si>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</si>
  <si>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</si>
  <si>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</si>
  <si>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</si>
  <si>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 xml:space="preserve">План </t>
  </si>
  <si>
    <t xml:space="preserve">Факт </t>
  </si>
  <si>
    <t>причины отклонения</t>
  </si>
  <si>
    <t>собственные средства</t>
  </si>
  <si>
    <t>Заемные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</si>
  <si>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</si>
  <si>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</si>
  <si>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</si>
  <si>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</si>
  <si>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план</t>
  </si>
  <si>
    <t>факт</t>
  </si>
  <si>
    <t>амортизация</t>
  </si>
  <si>
    <t xml:space="preserve"> прибыль</t>
  </si>
  <si>
    <t>факт прошлого года</t>
  </si>
  <si>
    <t>факт текущего года</t>
  </si>
  <si>
    <t xml:space="preserve">план </t>
  </si>
  <si>
    <t xml:space="preserve"> факт текущего года</t>
  </si>
  <si>
    <t>Передача и распределение электрической энергии
по сетям АО «Павлодарская Распределительная   Электросетевая Компания»,
Павлодарская область, кроме г. Экибастуза и Экибастузского района</t>
  </si>
  <si>
    <t>Строительство, реконструкция, модернизация и техническое перевооружение сетей 35кВ и выше, всего в том числе:</t>
  </si>
  <si>
    <t>2016-2020 гг</t>
  </si>
  <si>
    <t>1.1</t>
  </si>
  <si>
    <t xml:space="preserve">Строительство ПС 110/10 кВ "Северная-городская", 2-х ВЛ-110 кВ (питающих ПС), 2-х ячеек 110 кВ на ПС "Промышленная" </t>
  </si>
  <si>
    <t>проект</t>
  </si>
  <si>
    <t>1.2</t>
  </si>
  <si>
    <t>Строительство ОРУ-220 кВ ПС 220/110 кВ "Промышленная".</t>
  </si>
  <si>
    <t>ед.ПС</t>
  </si>
  <si>
    <t>1.3</t>
  </si>
  <si>
    <t xml:space="preserve">Реконструкции оборудования ячеек 110 кВ и РЗА на ПС 220/110 кВ "Промышленная" </t>
  </si>
  <si>
    <t>1.4</t>
  </si>
  <si>
    <t>ячейки</t>
  </si>
  <si>
    <t>повышение надежности электроснабжения Баянаульского района</t>
  </si>
  <si>
    <t>Создание цифровой корпоративной телекоммуникационной сети</t>
  </si>
  <si>
    <t>для оперативной работы персонала по устранению аварийных ситуаций</t>
  </si>
  <si>
    <t>Внедрение АСКУЭ бытовых потребителей</t>
  </si>
  <si>
    <t>шт</t>
  </si>
  <si>
    <t>уменьшение нормативных потерь электроэнергии</t>
  </si>
  <si>
    <t>Реконструкция и развитие производственных баз предприятий</t>
  </si>
  <si>
    <t>ед.</t>
  </si>
  <si>
    <t>п.918 ПУЭ №230 от 20.03.15г  -  установка ограждений для закрытых ТП, расположенных на территории городов и поселков</t>
  </si>
  <si>
    <t>тыс. кВтч</t>
  </si>
  <si>
    <t>№ п/п</t>
  </si>
  <si>
    <t>1.6.</t>
  </si>
  <si>
    <t>1.7.</t>
  </si>
  <si>
    <t>Бюджет- ные средства</t>
  </si>
  <si>
    <t>откло- нение</t>
  </si>
  <si>
    <t>повышение надежности электроснабжения Аксусукого, Щербактинского, Актогайского районов</t>
  </si>
  <si>
    <t xml:space="preserve">Реконструкция ячеек 110 кВ и РЗА ВЛ-110 кВ  № 137, 140 ПС «Майкаин-64» </t>
  </si>
  <si>
    <t>Отчет о прибылях и убытках *</t>
  </si>
  <si>
    <t>Отчет о прибылях и убытках прилагается</t>
  </si>
  <si>
    <t xml:space="preserve">повышение надежности работы Павлодарского энергоузла </t>
  </si>
  <si>
    <t xml:space="preserve">повышение надежности электроснабжения существующих потребителей электроэнергии, возможность присоединения новых потребителей </t>
  </si>
  <si>
    <t xml:space="preserve">надежное и бесперебойное электроснабжение потребителей, в связи с увеличением генераторных мощностей Павлодарского энергоузла </t>
  </si>
  <si>
    <t>1.5.</t>
  </si>
  <si>
    <t>1.8.</t>
  </si>
  <si>
    <t>1.9.</t>
  </si>
  <si>
    <t>1.10.</t>
  </si>
  <si>
    <t>яч.</t>
  </si>
  <si>
    <t>км</t>
  </si>
  <si>
    <t>платеж по графику договора</t>
  </si>
  <si>
    <t>повышение надежности электроснабжения Аксуского района</t>
  </si>
  <si>
    <t>перенос СМР на 2018г.из-за несостоявшихся тендеров</t>
  </si>
  <si>
    <t xml:space="preserve">Реконструкция ПС 110/10 кВ "Восточная-городская" </t>
  </si>
  <si>
    <t>Реконструкция ПС 110/10 кВ "Ермаковская" (разработка ПСД)</t>
  </si>
  <si>
    <t>Реконструкция ПС 110/10кВ "Потанино" (разработка ПСД)</t>
  </si>
  <si>
    <t>Реконструкция ПС 220/35/6кВ "Калкаман"(разработка ПСД)</t>
  </si>
  <si>
    <t>Период предоставления услуги в рамках инвестиционной программы/ (проекта)</t>
  </si>
  <si>
    <t>Подрядчиком не выполнены СМР</t>
  </si>
  <si>
    <t>Объем передачи и распределения электрической энергии за 2017 год</t>
  </si>
  <si>
    <t xml:space="preserve">Реконструкция воздушных линий электропередачи 35-110 кВ </t>
  </si>
  <si>
    <t xml:space="preserve">Передача в доверительное управление с правом последующего выкупа подстанции «Усольская» 110/10 кВ и двухцепной линии ВЛ-110кВ с кабельной вставкой ВЛ-110кВ </t>
  </si>
  <si>
    <t>компл</t>
  </si>
  <si>
    <t>форма</t>
  </si>
  <si>
    <t>Информация субъекта естественной монополии об исполнении инвестиционной программы (проекта)*  на 2017 год</t>
  </si>
  <si>
    <t>* - отчет о прибылях и убытках представляется согласно приложению 3 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</si>
  <si>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>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</t>
  </si>
  <si>
    <t>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</si>
  <si>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Сумма инвестиционной программы (проекта), млн. тенге</t>
  </si>
  <si>
    <t>Информация о фактических  условиях и размерах финансирования инвестиционной программы (проекта), млн.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</si>
</sst>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12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9" fillId="0" borderId="0" xfId="0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64" fontId="19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3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9" fillId="0" borderId="3" xfId="3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wrapText="1"/>
    </xf>
    <xf numFmtId="0" fontId="5" fillId="0" borderId="8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3" fontId="13" fillId="0" borderId="2" xfId="0" applyNumberFormat="1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/>
    <xf numFmtId="0" fontId="14" fillId="0" borderId="0" xfId="0" applyFont="1" applyFill="1" applyAlignment="1">
      <alignment horizontal="center"/>
    </xf>
  </cellXfs>
  <cellStyles count="4">
    <cellStyle name="Обычный" xfId="0" builtinId="0"/>
    <cellStyle name="Обычный 31" xfId="1"/>
    <cellStyle name="Обычный 32" xfId="3"/>
    <cellStyle name="Обычный 3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view="pageBreakPreview" topLeftCell="A28" zoomScale="75" zoomScaleSheetLayoutView="75" workbookViewId="0">
      <selection activeCell="I11" sqref="I11:L11"/>
    </sheetView>
  </sheetViews>
  <sheetFormatPr defaultRowHeight="15" x14ac:dyDescent="0.25"/>
  <cols>
    <col min="1" max="1" width="5.5703125" style="6" customWidth="1"/>
    <col min="2" max="2" width="9.140625" style="4"/>
    <col min="3" max="3" width="33.5703125" style="1" customWidth="1"/>
    <col min="4" max="4" width="9.140625" style="7"/>
    <col min="5" max="5" width="10.85546875" style="8" customWidth="1"/>
    <col min="6" max="6" width="10.85546875" style="1" customWidth="1"/>
    <col min="7" max="7" width="9.140625" style="1"/>
    <col min="8" max="8" width="5" style="1" customWidth="1"/>
    <col min="9" max="9" width="10.28515625" style="2" customWidth="1"/>
    <col min="10" max="10" width="10.140625" style="1" customWidth="1"/>
    <col min="11" max="11" width="10.42578125" style="1" customWidth="1"/>
    <col min="12" max="12" width="17.42578125" style="3" customWidth="1"/>
    <col min="13" max="13" width="10.42578125" style="1" bestFit="1" customWidth="1"/>
    <col min="14" max="14" width="11.42578125" style="1" customWidth="1"/>
    <col min="15" max="22" width="9.140625" style="1"/>
    <col min="23" max="23" width="9.140625" style="1" customWidth="1"/>
    <col min="24" max="24" width="9.140625" style="1"/>
    <col min="25" max="25" width="17.85546875" style="3" customWidth="1"/>
    <col min="26" max="26" width="24.42578125" style="3" customWidth="1"/>
    <col min="27" max="16384" width="9.140625" style="1"/>
  </cols>
  <sheetData>
    <row r="1" spans="1:26" x14ac:dyDescent="0.25">
      <c r="Y1" s="1" t="s">
        <v>0</v>
      </c>
      <c r="Z1" s="1"/>
    </row>
    <row r="2" spans="1:26" x14ac:dyDescent="0.25">
      <c r="W2" s="1" t="s">
        <v>1</v>
      </c>
      <c r="Y2" s="1"/>
      <c r="Z2" s="1"/>
    </row>
    <row r="3" spans="1:26" x14ac:dyDescent="0.25">
      <c r="W3" s="1" t="s">
        <v>2</v>
      </c>
      <c r="Y3" s="1"/>
      <c r="Z3" s="1"/>
    </row>
    <row r="4" spans="1:26" x14ac:dyDescent="0.25">
      <c r="W4" s="1" t="s">
        <v>3</v>
      </c>
      <c r="Y4" s="1"/>
      <c r="Z4" s="1"/>
    </row>
    <row r="5" spans="1:26" x14ac:dyDescent="0.25">
      <c r="W5" s="1" t="s">
        <v>4</v>
      </c>
      <c r="Y5" s="1"/>
      <c r="Z5" s="1"/>
    </row>
    <row r="6" spans="1:26" x14ac:dyDescent="0.25">
      <c r="Y6" s="1" t="s">
        <v>85</v>
      </c>
      <c r="Z6" s="1"/>
    </row>
    <row r="7" spans="1:26" s="5" customFormat="1" ht="12" customHeight="1" x14ac:dyDescent="0.3">
      <c r="A7" s="122" t="s">
        <v>86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s="5" customFormat="1" ht="13.5" customHeight="1" x14ac:dyDescent="0.3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</row>
    <row r="9" spans="1:26" s="5" customFormat="1" ht="20.25" x14ac:dyDescent="0.3">
      <c r="A9" s="124" t="s">
        <v>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6" x14ac:dyDescent="0.25">
      <c r="A10" s="1"/>
      <c r="B10" s="1"/>
      <c r="E10" s="7"/>
    </row>
    <row r="11" spans="1:26" ht="63.75" customHeight="1" x14ac:dyDescent="0.25">
      <c r="A11" s="113" t="s">
        <v>54</v>
      </c>
      <c r="B11" s="113" t="s">
        <v>6</v>
      </c>
      <c r="C11" s="113"/>
      <c r="D11" s="113"/>
      <c r="E11" s="113"/>
      <c r="F11" s="113"/>
      <c r="G11" s="113"/>
      <c r="H11" s="119" t="s">
        <v>61</v>
      </c>
      <c r="I11" s="113" t="s">
        <v>90</v>
      </c>
      <c r="J11" s="113"/>
      <c r="K11" s="113"/>
      <c r="L11" s="113"/>
      <c r="M11" s="113" t="s">
        <v>91</v>
      </c>
      <c r="N11" s="113"/>
      <c r="O11" s="113"/>
      <c r="P11" s="113"/>
      <c r="Q11" s="113" t="s">
        <v>7</v>
      </c>
      <c r="R11" s="113"/>
      <c r="S11" s="113"/>
      <c r="T11" s="113"/>
      <c r="U11" s="113"/>
      <c r="V11" s="113"/>
      <c r="W11" s="113"/>
      <c r="X11" s="113"/>
      <c r="Y11" s="118" t="s">
        <v>8</v>
      </c>
      <c r="Z11" s="118" t="s">
        <v>9</v>
      </c>
    </row>
    <row r="12" spans="1:26" ht="153.75" customHeight="1" x14ac:dyDescent="0.25">
      <c r="A12" s="113"/>
      <c r="B12" s="113" t="s">
        <v>10</v>
      </c>
      <c r="C12" s="113" t="s">
        <v>11</v>
      </c>
      <c r="D12" s="113" t="s">
        <v>12</v>
      </c>
      <c r="E12" s="113" t="s">
        <v>13</v>
      </c>
      <c r="F12" s="113"/>
      <c r="G12" s="113" t="s">
        <v>79</v>
      </c>
      <c r="H12" s="120"/>
      <c r="I12" s="113" t="s">
        <v>14</v>
      </c>
      <c r="J12" s="113" t="s">
        <v>15</v>
      </c>
      <c r="K12" s="113" t="s">
        <v>58</v>
      </c>
      <c r="L12" s="118" t="s">
        <v>16</v>
      </c>
      <c r="M12" s="113" t="s">
        <v>17</v>
      </c>
      <c r="N12" s="113"/>
      <c r="O12" s="113" t="s">
        <v>18</v>
      </c>
      <c r="P12" s="113" t="s">
        <v>57</v>
      </c>
      <c r="Q12" s="113" t="s">
        <v>19</v>
      </c>
      <c r="R12" s="113"/>
      <c r="S12" s="113" t="s">
        <v>20</v>
      </c>
      <c r="T12" s="113"/>
      <c r="U12" s="113" t="s">
        <v>21</v>
      </c>
      <c r="V12" s="113"/>
      <c r="W12" s="113" t="s">
        <v>22</v>
      </c>
      <c r="X12" s="113"/>
      <c r="Y12" s="118"/>
      <c r="Z12" s="118"/>
    </row>
    <row r="13" spans="1:26" ht="17.25" customHeight="1" x14ac:dyDescent="0.25">
      <c r="A13" s="113"/>
      <c r="B13" s="113"/>
      <c r="C13" s="113"/>
      <c r="D13" s="113"/>
      <c r="E13" s="113" t="s">
        <v>23</v>
      </c>
      <c r="F13" s="113" t="s">
        <v>24</v>
      </c>
      <c r="G13" s="113"/>
      <c r="H13" s="120"/>
      <c r="I13" s="113"/>
      <c r="J13" s="113"/>
      <c r="K13" s="113"/>
      <c r="L13" s="118"/>
      <c r="M13" s="113" t="s">
        <v>25</v>
      </c>
      <c r="N13" s="113" t="s">
        <v>26</v>
      </c>
      <c r="O13" s="113"/>
      <c r="P13" s="113"/>
      <c r="Q13" s="113" t="s">
        <v>27</v>
      </c>
      <c r="R13" s="113" t="s">
        <v>28</v>
      </c>
      <c r="S13" s="113" t="s">
        <v>27</v>
      </c>
      <c r="T13" s="113" t="s">
        <v>28</v>
      </c>
      <c r="U13" s="113" t="s">
        <v>29</v>
      </c>
      <c r="V13" s="113" t="s">
        <v>24</v>
      </c>
      <c r="W13" s="113" t="s">
        <v>27</v>
      </c>
      <c r="X13" s="113" t="s">
        <v>30</v>
      </c>
      <c r="Y13" s="118"/>
      <c r="Z13" s="118"/>
    </row>
    <row r="14" spans="1:26" ht="33.75" customHeight="1" x14ac:dyDescent="0.25">
      <c r="A14" s="113"/>
      <c r="B14" s="113"/>
      <c r="C14" s="113"/>
      <c r="D14" s="113"/>
      <c r="E14" s="113"/>
      <c r="F14" s="113"/>
      <c r="G14" s="113"/>
      <c r="H14" s="121"/>
      <c r="I14" s="113"/>
      <c r="J14" s="113"/>
      <c r="K14" s="113"/>
      <c r="L14" s="118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8"/>
      <c r="Z14" s="118"/>
    </row>
    <row r="15" spans="1:26" ht="14.25" customHeight="1" x14ac:dyDescent="0.25">
      <c r="A15" s="17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8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  <c r="O15" s="15">
        <v>15</v>
      </c>
      <c r="P15" s="15">
        <v>16</v>
      </c>
      <c r="Q15" s="15">
        <v>17</v>
      </c>
      <c r="R15" s="15">
        <v>18</v>
      </c>
      <c r="S15" s="15">
        <v>19</v>
      </c>
      <c r="T15" s="15">
        <v>20</v>
      </c>
      <c r="U15" s="15">
        <v>21</v>
      </c>
      <c r="V15" s="15">
        <v>22</v>
      </c>
      <c r="W15" s="15">
        <v>23</v>
      </c>
      <c r="X15" s="15">
        <v>24</v>
      </c>
      <c r="Y15" s="15">
        <v>25</v>
      </c>
      <c r="Z15" s="15">
        <v>26</v>
      </c>
    </row>
    <row r="16" spans="1:26" ht="131.25" x14ac:dyDescent="0.25">
      <c r="A16" s="16">
        <v>1</v>
      </c>
      <c r="B16" s="92" t="s">
        <v>31</v>
      </c>
      <c r="C16" s="28" t="s">
        <v>32</v>
      </c>
      <c r="D16" s="9"/>
      <c r="E16" s="25"/>
      <c r="F16" s="26"/>
      <c r="G16" s="117" t="s">
        <v>33</v>
      </c>
      <c r="H16" s="90" t="s">
        <v>62</v>
      </c>
      <c r="I16" s="27">
        <f>I17+I18+I19+I20+I21+I22+I23+I24+I25+I26</f>
        <v>1249.9000000000001</v>
      </c>
      <c r="J16" s="27">
        <f>J17+J18+J19+J20+J21+J22+J23+J24+J25+J26</f>
        <v>1255.1999999999998</v>
      </c>
      <c r="K16" s="27">
        <f>J16-I16</f>
        <v>5.2999999999997272</v>
      </c>
      <c r="L16" s="28"/>
      <c r="M16" s="27">
        <f>M17+M18+M19+M20+M21+M22+M23+M24+M25+M26</f>
        <v>713.6</v>
      </c>
      <c r="N16" s="27">
        <f>N17+N18+N19+N20+N21+N22+N23+N24+N25+N26</f>
        <v>541.59999999999991</v>
      </c>
      <c r="O16" s="29"/>
      <c r="P16" s="29"/>
      <c r="Q16" s="30"/>
      <c r="R16" s="30"/>
      <c r="S16" s="29"/>
      <c r="T16" s="29"/>
      <c r="U16" s="29"/>
      <c r="V16" s="29"/>
      <c r="W16" s="29"/>
      <c r="X16" s="20"/>
      <c r="Y16" s="22"/>
      <c r="Z16" s="48"/>
    </row>
    <row r="17" spans="1:26" ht="126.75" customHeight="1" x14ac:dyDescent="0.25">
      <c r="A17" s="16" t="s">
        <v>34</v>
      </c>
      <c r="B17" s="93"/>
      <c r="C17" s="51" t="s">
        <v>35</v>
      </c>
      <c r="D17" s="12" t="s">
        <v>39</v>
      </c>
      <c r="E17" s="32">
        <v>1</v>
      </c>
      <c r="F17" s="29">
        <v>1</v>
      </c>
      <c r="G17" s="91"/>
      <c r="H17" s="91"/>
      <c r="I17" s="33">
        <v>139.9</v>
      </c>
      <c r="J17" s="27">
        <v>140.1</v>
      </c>
      <c r="K17" s="27">
        <f t="shared" ref="K17:K27" si="0">J17-I17</f>
        <v>0.19999999999998863</v>
      </c>
      <c r="L17" s="34"/>
      <c r="M17" s="35"/>
      <c r="N17" s="35">
        <v>140.1</v>
      </c>
      <c r="O17" s="29"/>
      <c r="P17" s="29"/>
      <c r="Q17" s="30"/>
      <c r="R17" s="30"/>
      <c r="S17" s="29"/>
      <c r="T17" s="29"/>
      <c r="U17" s="29"/>
      <c r="V17" s="29"/>
      <c r="W17" s="29"/>
      <c r="X17" s="20"/>
      <c r="Y17" s="23"/>
      <c r="Z17" s="48" t="s">
        <v>64</v>
      </c>
    </row>
    <row r="18" spans="1:26" ht="63" customHeight="1" x14ac:dyDescent="0.25">
      <c r="A18" s="16" t="s">
        <v>37</v>
      </c>
      <c r="B18" s="93"/>
      <c r="C18" s="52" t="s">
        <v>38</v>
      </c>
      <c r="D18" s="12" t="s">
        <v>39</v>
      </c>
      <c r="E18" s="32">
        <v>1</v>
      </c>
      <c r="F18" s="29">
        <v>1</v>
      </c>
      <c r="G18" s="91"/>
      <c r="H18" s="91"/>
      <c r="I18" s="33">
        <v>85.3</v>
      </c>
      <c r="J18" s="27">
        <v>85.3</v>
      </c>
      <c r="K18" s="27">
        <f t="shared" si="0"/>
        <v>0</v>
      </c>
      <c r="L18" s="34"/>
      <c r="M18" s="35"/>
      <c r="N18" s="35">
        <v>85.3</v>
      </c>
      <c r="O18" s="29"/>
      <c r="P18" s="29"/>
      <c r="Q18" s="30"/>
      <c r="R18" s="30"/>
      <c r="S18" s="29"/>
      <c r="T18" s="29"/>
      <c r="U18" s="29"/>
      <c r="V18" s="29"/>
      <c r="W18" s="29"/>
      <c r="X18" s="20"/>
      <c r="Y18" s="23"/>
      <c r="Z18" s="114" t="s">
        <v>63</v>
      </c>
    </row>
    <row r="19" spans="1:26" ht="78.75" customHeight="1" x14ac:dyDescent="0.25">
      <c r="A19" s="16" t="s">
        <v>40</v>
      </c>
      <c r="B19" s="93"/>
      <c r="C19" s="51" t="s">
        <v>41</v>
      </c>
      <c r="D19" s="12" t="s">
        <v>70</v>
      </c>
      <c r="E19" s="32">
        <v>2</v>
      </c>
      <c r="F19" s="31">
        <v>2</v>
      </c>
      <c r="G19" s="91"/>
      <c r="H19" s="91"/>
      <c r="I19" s="33">
        <v>387.4</v>
      </c>
      <c r="J19" s="27">
        <v>387.5</v>
      </c>
      <c r="K19" s="27">
        <f t="shared" si="0"/>
        <v>0.10000000000002274</v>
      </c>
      <c r="L19" s="34"/>
      <c r="M19" s="35">
        <v>387.5</v>
      </c>
      <c r="N19" s="35"/>
      <c r="O19" s="29"/>
      <c r="P19" s="29"/>
      <c r="Q19" s="29"/>
      <c r="R19" s="30"/>
      <c r="S19" s="29">
        <v>59.2</v>
      </c>
      <c r="T19" s="29">
        <v>50.2</v>
      </c>
      <c r="U19" s="29"/>
      <c r="V19" s="29"/>
      <c r="W19" s="29"/>
      <c r="X19" s="20"/>
      <c r="Y19" s="21"/>
      <c r="Z19" s="115"/>
    </row>
    <row r="20" spans="1:26" ht="132" customHeight="1" x14ac:dyDescent="0.25">
      <c r="A20" s="16" t="s">
        <v>42</v>
      </c>
      <c r="B20" s="93"/>
      <c r="C20" s="53" t="s">
        <v>75</v>
      </c>
      <c r="D20" s="12" t="s">
        <v>39</v>
      </c>
      <c r="E20" s="32">
        <v>1</v>
      </c>
      <c r="F20" s="29">
        <v>1</v>
      </c>
      <c r="G20" s="91"/>
      <c r="H20" s="91"/>
      <c r="I20" s="33">
        <v>258.10000000000002</v>
      </c>
      <c r="J20" s="27">
        <v>258.2</v>
      </c>
      <c r="K20" s="27">
        <f t="shared" si="0"/>
        <v>9.9999999999965894E-2</v>
      </c>
      <c r="L20" s="34"/>
      <c r="M20" s="35">
        <v>258.2</v>
      </c>
      <c r="N20" s="35"/>
      <c r="O20" s="29"/>
      <c r="P20" s="29"/>
      <c r="Q20" s="29"/>
      <c r="R20" s="30"/>
      <c r="S20" s="29">
        <v>67.3</v>
      </c>
      <c r="T20" s="29"/>
      <c r="U20" s="29"/>
      <c r="V20" s="29"/>
      <c r="W20" s="29"/>
      <c r="X20" s="20"/>
      <c r="Y20" s="21"/>
      <c r="Z20" s="48" t="s">
        <v>65</v>
      </c>
    </row>
    <row r="21" spans="1:26" ht="84" customHeight="1" x14ac:dyDescent="0.25">
      <c r="A21" s="19" t="s">
        <v>66</v>
      </c>
      <c r="B21" s="93"/>
      <c r="C21" s="53" t="s">
        <v>76</v>
      </c>
      <c r="D21" s="12" t="s">
        <v>36</v>
      </c>
      <c r="E21" s="36">
        <v>1</v>
      </c>
      <c r="F21" s="31">
        <v>1</v>
      </c>
      <c r="G21" s="91"/>
      <c r="H21" s="91"/>
      <c r="I21" s="33">
        <v>15.7</v>
      </c>
      <c r="J21" s="27">
        <v>15.7</v>
      </c>
      <c r="K21" s="27">
        <f t="shared" si="0"/>
        <v>0</v>
      </c>
      <c r="L21" s="34"/>
      <c r="M21" s="35"/>
      <c r="N21" s="35">
        <v>15.7</v>
      </c>
      <c r="O21" s="29"/>
      <c r="P21" s="29"/>
      <c r="Q21" s="29"/>
      <c r="R21" s="30"/>
      <c r="S21" s="37">
        <v>63.1</v>
      </c>
      <c r="T21" s="29"/>
      <c r="U21" s="29"/>
      <c r="V21" s="29"/>
      <c r="W21" s="29"/>
      <c r="X21" s="20"/>
      <c r="Y21" s="21"/>
      <c r="Z21" s="48" t="s">
        <v>64</v>
      </c>
    </row>
    <row r="22" spans="1:26" ht="69.75" customHeight="1" x14ac:dyDescent="0.25">
      <c r="A22" s="19" t="s">
        <v>55</v>
      </c>
      <c r="B22" s="94" t="s">
        <v>31</v>
      </c>
      <c r="C22" s="57" t="s">
        <v>77</v>
      </c>
      <c r="D22" s="60" t="s">
        <v>36</v>
      </c>
      <c r="E22" s="58">
        <v>1</v>
      </c>
      <c r="F22" s="59">
        <v>1</v>
      </c>
      <c r="G22" s="97" t="s">
        <v>33</v>
      </c>
      <c r="H22" s="90" t="s">
        <v>62</v>
      </c>
      <c r="I22" s="33">
        <v>12.5</v>
      </c>
      <c r="J22" s="27">
        <v>12.5</v>
      </c>
      <c r="K22" s="27">
        <f t="shared" si="0"/>
        <v>0</v>
      </c>
      <c r="L22" s="34"/>
      <c r="M22" s="35"/>
      <c r="N22" s="35">
        <v>12.5</v>
      </c>
      <c r="O22" s="29"/>
      <c r="P22" s="29"/>
      <c r="Q22" s="29"/>
      <c r="R22" s="30"/>
      <c r="S22" s="37">
        <v>49.2</v>
      </c>
      <c r="T22" s="29"/>
      <c r="U22" s="29"/>
      <c r="V22" s="29"/>
      <c r="W22" s="29"/>
      <c r="X22" s="20"/>
      <c r="Y22" s="21"/>
      <c r="Z22" s="48" t="s">
        <v>73</v>
      </c>
    </row>
    <row r="23" spans="1:26" ht="76.5" customHeight="1" x14ac:dyDescent="0.25">
      <c r="A23" s="19" t="s">
        <v>56</v>
      </c>
      <c r="B23" s="95"/>
      <c r="C23" s="53" t="s">
        <v>78</v>
      </c>
      <c r="D23" s="12" t="s">
        <v>36</v>
      </c>
      <c r="E23" s="36">
        <v>1</v>
      </c>
      <c r="F23" s="31">
        <v>1</v>
      </c>
      <c r="G23" s="98"/>
      <c r="H23" s="91"/>
      <c r="I23" s="33">
        <v>34.1</v>
      </c>
      <c r="J23" s="27">
        <v>34.1</v>
      </c>
      <c r="K23" s="27">
        <f t="shared" si="0"/>
        <v>0</v>
      </c>
      <c r="L23" s="34"/>
      <c r="M23" s="35"/>
      <c r="N23" s="35">
        <v>34.1</v>
      </c>
      <c r="O23" s="29"/>
      <c r="P23" s="29"/>
      <c r="Q23" s="29"/>
      <c r="R23" s="30"/>
      <c r="S23" s="37">
        <v>52.3</v>
      </c>
      <c r="T23" s="29"/>
      <c r="U23" s="29"/>
      <c r="V23" s="29"/>
      <c r="W23" s="29"/>
      <c r="X23" s="20"/>
      <c r="Y23" s="21"/>
      <c r="Z23" s="48" t="s">
        <v>73</v>
      </c>
    </row>
    <row r="24" spans="1:26" ht="68.25" customHeight="1" x14ac:dyDescent="0.25">
      <c r="A24" s="16" t="s">
        <v>67</v>
      </c>
      <c r="B24" s="95"/>
      <c r="C24" s="54" t="s">
        <v>60</v>
      </c>
      <c r="D24" s="12" t="s">
        <v>43</v>
      </c>
      <c r="E24" s="32">
        <v>2</v>
      </c>
      <c r="F24" s="31">
        <v>0</v>
      </c>
      <c r="G24" s="98"/>
      <c r="H24" s="91"/>
      <c r="I24" s="33">
        <v>68.900000000000006</v>
      </c>
      <c r="J24" s="27">
        <v>67.900000000000006</v>
      </c>
      <c r="K24" s="27">
        <f t="shared" si="0"/>
        <v>-1</v>
      </c>
      <c r="L24" s="23" t="s">
        <v>74</v>
      </c>
      <c r="M24" s="35">
        <v>67.900000000000006</v>
      </c>
      <c r="N24" s="35"/>
      <c r="O24" s="29"/>
      <c r="P24" s="29"/>
      <c r="Q24" s="30"/>
      <c r="R24" s="30"/>
      <c r="S24" s="29">
        <v>57.2</v>
      </c>
      <c r="T24" s="29"/>
      <c r="U24" s="29"/>
      <c r="V24" s="29"/>
      <c r="W24" s="29"/>
      <c r="X24" s="20"/>
      <c r="Y24" s="23" t="s">
        <v>74</v>
      </c>
      <c r="Z24" s="48" t="s">
        <v>44</v>
      </c>
    </row>
    <row r="25" spans="1:26" ht="88.5" customHeight="1" x14ac:dyDescent="0.25">
      <c r="A25" s="16" t="s">
        <v>68</v>
      </c>
      <c r="B25" s="95"/>
      <c r="C25" s="52" t="s">
        <v>82</v>
      </c>
      <c r="D25" s="12" t="s">
        <v>71</v>
      </c>
      <c r="E25" s="36">
        <v>19.2</v>
      </c>
      <c r="F25" s="31">
        <v>19.2</v>
      </c>
      <c r="G25" s="98"/>
      <c r="H25" s="91"/>
      <c r="I25" s="38">
        <v>199.5</v>
      </c>
      <c r="J25" s="27">
        <v>199.6</v>
      </c>
      <c r="K25" s="27">
        <f t="shared" si="0"/>
        <v>9.9999999999994316E-2</v>
      </c>
      <c r="L25" s="34"/>
      <c r="M25" s="35"/>
      <c r="N25" s="35">
        <v>199.6</v>
      </c>
      <c r="O25" s="29"/>
      <c r="P25" s="29"/>
      <c r="Q25" s="29"/>
      <c r="R25" s="30"/>
      <c r="S25" s="29">
        <v>73.2</v>
      </c>
      <c r="T25" s="37">
        <v>59.5</v>
      </c>
      <c r="U25" s="29"/>
      <c r="V25" s="29"/>
      <c r="W25" s="29"/>
      <c r="X25" s="20"/>
      <c r="Y25" s="23"/>
      <c r="Z25" s="48" t="s">
        <v>59</v>
      </c>
    </row>
    <row r="26" spans="1:26" ht="154.5" customHeight="1" x14ac:dyDescent="0.25">
      <c r="A26" s="19" t="s">
        <v>69</v>
      </c>
      <c r="B26" s="95"/>
      <c r="C26" s="52" t="s">
        <v>83</v>
      </c>
      <c r="D26" s="50" t="s">
        <v>72</v>
      </c>
      <c r="E26" s="36">
        <v>1</v>
      </c>
      <c r="F26" s="31">
        <v>1</v>
      </c>
      <c r="G26" s="98"/>
      <c r="H26" s="91"/>
      <c r="I26" s="38">
        <v>48.5</v>
      </c>
      <c r="J26" s="27">
        <v>54.3</v>
      </c>
      <c r="K26" s="27">
        <f t="shared" si="0"/>
        <v>5.7999999999999972</v>
      </c>
      <c r="L26" s="34"/>
      <c r="M26" s="35"/>
      <c r="N26" s="35">
        <v>54.3</v>
      </c>
      <c r="O26" s="29"/>
      <c r="P26" s="29"/>
      <c r="Q26" s="29"/>
      <c r="R26" s="30"/>
      <c r="S26" s="29"/>
      <c r="T26" s="29"/>
      <c r="U26" s="29"/>
      <c r="V26" s="29"/>
      <c r="W26" s="29"/>
      <c r="X26" s="20"/>
      <c r="Y26" s="23"/>
      <c r="Z26" s="48" t="s">
        <v>64</v>
      </c>
    </row>
    <row r="27" spans="1:26" ht="18.75" x14ac:dyDescent="0.3">
      <c r="A27" s="108">
        <v>2</v>
      </c>
      <c r="B27" s="95"/>
      <c r="C27" s="109" t="s">
        <v>45</v>
      </c>
      <c r="D27" s="116" t="s">
        <v>84</v>
      </c>
      <c r="E27" s="110">
        <v>7</v>
      </c>
      <c r="F27" s="112">
        <v>7</v>
      </c>
      <c r="G27" s="98"/>
      <c r="H27" s="91"/>
      <c r="I27" s="89">
        <v>123.3</v>
      </c>
      <c r="J27" s="89">
        <v>123.3</v>
      </c>
      <c r="K27" s="89">
        <f t="shared" si="0"/>
        <v>0</v>
      </c>
      <c r="L27" s="39"/>
      <c r="M27" s="101"/>
      <c r="N27" s="101">
        <v>123.3</v>
      </c>
      <c r="O27" s="88"/>
      <c r="P27" s="88"/>
      <c r="Q27" s="106"/>
      <c r="R27" s="106"/>
      <c r="S27" s="88"/>
      <c r="T27" s="88"/>
      <c r="U27" s="88"/>
      <c r="V27" s="88"/>
      <c r="W27" s="88"/>
      <c r="X27" s="86"/>
      <c r="Y27" s="103"/>
      <c r="Z27" s="104" t="s">
        <v>46</v>
      </c>
    </row>
    <row r="28" spans="1:26" ht="48.75" customHeight="1" x14ac:dyDescent="0.3">
      <c r="A28" s="108"/>
      <c r="B28" s="95"/>
      <c r="C28" s="109"/>
      <c r="D28" s="116"/>
      <c r="E28" s="111"/>
      <c r="F28" s="112"/>
      <c r="G28" s="98"/>
      <c r="H28" s="91"/>
      <c r="I28" s="89"/>
      <c r="J28" s="89"/>
      <c r="K28" s="89"/>
      <c r="L28" s="40"/>
      <c r="M28" s="101"/>
      <c r="N28" s="101"/>
      <c r="O28" s="88"/>
      <c r="P28" s="88"/>
      <c r="Q28" s="106"/>
      <c r="R28" s="106"/>
      <c r="S28" s="88"/>
      <c r="T28" s="88"/>
      <c r="U28" s="88"/>
      <c r="V28" s="88"/>
      <c r="W28" s="88"/>
      <c r="X28" s="86"/>
      <c r="Y28" s="103"/>
      <c r="Z28" s="105"/>
    </row>
    <row r="29" spans="1:26" ht="50.25" customHeight="1" x14ac:dyDescent="0.25">
      <c r="A29" s="16">
        <v>3</v>
      </c>
      <c r="B29" s="95"/>
      <c r="C29" s="28" t="s">
        <v>47</v>
      </c>
      <c r="D29" s="20" t="s">
        <v>48</v>
      </c>
      <c r="E29" s="41">
        <v>2399</v>
      </c>
      <c r="F29" s="42">
        <v>2551</v>
      </c>
      <c r="G29" s="98"/>
      <c r="H29" s="91"/>
      <c r="I29" s="27">
        <v>785.3</v>
      </c>
      <c r="J29" s="27">
        <v>669.9</v>
      </c>
      <c r="K29" s="27">
        <f>J29-I29</f>
        <v>-115.39999999999998</v>
      </c>
      <c r="L29" s="21" t="s">
        <v>80</v>
      </c>
      <c r="M29" s="35">
        <v>36</v>
      </c>
      <c r="N29" s="35">
        <v>633.9</v>
      </c>
      <c r="O29" s="29"/>
      <c r="P29" s="29"/>
      <c r="Q29" s="30"/>
      <c r="R29" s="30"/>
      <c r="S29" s="29">
        <v>62.3</v>
      </c>
      <c r="T29" s="29">
        <v>55.1</v>
      </c>
      <c r="U29" s="29">
        <v>8.52</v>
      </c>
      <c r="V29" s="29">
        <v>8.02</v>
      </c>
      <c r="W29" s="29"/>
      <c r="X29" s="20"/>
      <c r="Y29" s="21" t="s">
        <v>80</v>
      </c>
      <c r="Z29" s="48" t="s">
        <v>49</v>
      </c>
    </row>
    <row r="30" spans="1:26" ht="27.75" customHeight="1" x14ac:dyDescent="0.25">
      <c r="A30" s="108">
        <v>4</v>
      </c>
      <c r="B30" s="95"/>
      <c r="C30" s="109" t="s">
        <v>50</v>
      </c>
      <c r="D30" s="86" t="s">
        <v>51</v>
      </c>
      <c r="E30" s="110">
        <v>115</v>
      </c>
      <c r="F30" s="112">
        <v>115</v>
      </c>
      <c r="G30" s="98"/>
      <c r="H30" s="91"/>
      <c r="I30" s="89">
        <v>107.9</v>
      </c>
      <c r="J30" s="89">
        <v>107.9</v>
      </c>
      <c r="K30" s="89">
        <f>J30-I30</f>
        <v>0</v>
      </c>
      <c r="L30" s="100"/>
      <c r="M30" s="101">
        <v>30.3</v>
      </c>
      <c r="N30" s="101">
        <v>77.599999999999994</v>
      </c>
      <c r="O30" s="88"/>
      <c r="P30" s="88"/>
      <c r="Q30" s="106"/>
      <c r="R30" s="106"/>
      <c r="S30" s="88"/>
      <c r="T30" s="88"/>
      <c r="U30" s="88"/>
      <c r="V30" s="88"/>
      <c r="W30" s="88"/>
      <c r="X30" s="86"/>
      <c r="Y30" s="87"/>
      <c r="Z30" s="104" t="s">
        <v>52</v>
      </c>
    </row>
    <row r="31" spans="1:26" ht="27" customHeight="1" x14ac:dyDescent="0.25">
      <c r="A31" s="108"/>
      <c r="B31" s="95"/>
      <c r="C31" s="109"/>
      <c r="D31" s="86"/>
      <c r="E31" s="111"/>
      <c r="F31" s="112"/>
      <c r="G31" s="98"/>
      <c r="H31" s="91"/>
      <c r="I31" s="89"/>
      <c r="J31" s="89"/>
      <c r="K31" s="89"/>
      <c r="L31" s="100"/>
      <c r="M31" s="101"/>
      <c r="N31" s="101"/>
      <c r="O31" s="88"/>
      <c r="P31" s="88"/>
      <c r="Q31" s="106"/>
      <c r="R31" s="106"/>
      <c r="S31" s="88"/>
      <c r="T31" s="88"/>
      <c r="U31" s="88"/>
      <c r="V31" s="88"/>
      <c r="W31" s="88"/>
      <c r="X31" s="86"/>
      <c r="Y31" s="87"/>
      <c r="Z31" s="107"/>
    </row>
    <row r="32" spans="1:26" ht="57" customHeight="1" x14ac:dyDescent="0.25">
      <c r="A32" s="108"/>
      <c r="B32" s="96"/>
      <c r="C32" s="109"/>
      <c r="D32" s="86"/>
      <c r="E32" s="111"/>
      <c r="F32" s="112"/>
      <c r="G32" s="99"/>
      <c r="H32" s="91"/>
      <c r="I32" s="89"/>
      <c r="J32" s="89"/>
      <c r="K32" s="89"/>
      <c r="L32" s="100"/>
      <c r="M32" s="101"/>
      <c r="N32" s="101"/>
      <c r="O32" s="88"/>
      <c r="P32" s="88"/>
      <c r="Q32" s="106"/>
      <c r="R32" s="106"/>
      <c r="S32" s="88"/>
      <c r="T32" s="88"/>
      <c r="U32" s="88"/>
      <c r="V32" s="88"/>
      <c r="W32" s="88"/>
      <c r="X32" s="86"/>
      <c r="Y32" s="87"/>
      <c r="Z32" s="105"/>
    </row>
    <row r="33" spans="1:26" ht="59.25" customHeight="1" x14ac:dyDescent="0.25">
      <c r="A33" s="10"/>
      <c r="B33" s="102" t="s">
        <v>81</v>
      </c>
      <c r="C33" s="102"/>
      <c r="D33" s="14" t="s">
        <v>53</v>
      </c>
      <c r="E33" s="13">
        <v>2282296</v>
      </c>
      <c r="F33" s="13">
        <v>2612158</v>
      </c>
      <c r="G33" s="55"/>
      <c r="H33" s="56"/>
      <c r="I33" s="44">
        <f>I16+I27+I29+I30</f>
        <v>2266.4</v>
      </c>
      <c r="J33" s="44">
        <f>J30+J16+J27+J29</f>
        <v>2156.2999999999997</v>
      </c>
      <c r="K33" s="45">
        <f>J33-I33</f>
        <v>-110.10000000000036</v>
      </c>
      <c r="L33" s="46"/>
      <c r="M33" s="44">
        <f>M30+M16+M27+M29</f>
        <v>779.9</v>
      </c>
      <c r="N33" s="44">
        <f>N30+N16+N27+N29</f>
        <v>1376.3999999999999</v>
      </c>
      <c r="O33" s="43"/>
      <c r="P33" s="43"/>
      <c r="Q33" s="24"/>
      <c r="R33" s="45"/>
      <c r="S33" s="24">
        <v>62.3</v>
      </c>
      <c r="T33" s="24">
        <v>60.5</v>
      </c>
      <c r="U33" s="47">
        <v>8.52</v>
      </c>
      <c r="V33" s="47">
        <v>8.02</v>
      </c>
      <c r="W33" s="29"/>
      <c r="X33" s="20"/>
      <c r="Y33" s="21"/>
      <c r="Z33" s="49"/>
    </row>
    <row r="34" spans="1:26" ht="38.25" customHeight="1" x14ac:dyDescent="0.25">
      <c r="A34" s="61" t="s">
        <v>87</v>
      </c>
      <c r="B34" s="62"/>
      <c r="C34" s="63"/>
      <c r="D34" s="64"/>
      <c r="E34" s="65"/>
      <c r="F34" s="65"/>
      <c r="G34" s="66"/>
      <c r="H34" s="67"/>
      <c r="I34" s="68"/>
      <c r="J34" s="68"/>
      <c r="K34" s="69"/>
      <c r="L34" s="62"/>
      <c r="M34" s="68"/>
      <c r="N34" s="68"/>
      <c r="O34" s="70"/>
      <c r="P34" s="70"/>
      <c r="Q34" s="71"/>
      <c r="R34" s="69"/>
      <c r="S34" s="71"/>
      <c r="T34" s="71"/>
      <c r="U34" s="72"/>
      <c r="V34" s="72"/>
      <c r="W34" s="73"/>
      <c r="X34" s="73"/>
      <c r="Y34" s="74"/>
      <c r="Z34" s="75"/>
    </row>
    <row r="35" spans="1:26" x14ac:dyDescent="0.25">
      <c r="A35" s="76" t="s">
        <v>88</v>
      </c>
      <c r="B35" s="77"/>
      <c r="C35" s="78"/>
      <c r="D35" s="79"/>
      <c r="E35" s="80"/>
      <c r="F35" s="78"/>
      <c r="G35" s="78"/>
      <c r="H35" s="78"/>
      <c r="I35" s="11"/>
      <c r="J35" s="78"/>
      <c r="K35" s="78"/>
      <c r="L35" s="81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81"/>
      <c r="Z35" s="82"/>
    </row>
    <row r="36" spans="1:26" ht="39" customHeight="1" x14ac:dyDescent="0.25">
      <c r="A36" s="83" t="s">
        <v>89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5"/>
    </row>
  </sheetData>
  <mergeCells count="92">
    <mergeCell ref="A7:Z8"/>
    <mergeCell ref="A9:Z9"/>
    <mergeCell ref="A11:A14"/>
    <mergeCell ref="B11:G11"/>
    <mergeCell ref="I11:L11"/>
    <mergeCell ref="M11:P11"/>
    <mergeCell ref="Q11:X11"/>
    <mergeCell ref="Y11:Y14"/>
    <mergeCell ref="Z11:Z14"/>
    <mergeCell ref="B12:B14"/>
    <mergeCell ref="C12:C14"/>
    <mergeCell ref="D12:D14"/>
    <mergeCell ref="E12:F12"/>
    <mergeCell ref="S12:T12"/>
    <mergeCell ref="U12:V12"/>
    <mergeCell ref="W12:X12"/>
    <mergeCell ref="R13:R14"/>
    <mergeCell ref="S13:S14"/>
    <mergeCell ref="T13:T14"/>
    <mergeCell ref="U13:U14"/>
    <mergeCell ref="V13:V14"/>
    <mergeCell ref="W13:W14"/>
    <mergeCell ref="X13:X14"/>
    <mergeCell ref="E13:E14"/>
    <mergeCell ref="F13:F14"/>
    <mergeCell ref="M13:M14"/>
    <mergeCell ref="N13:N14"/>
    <mergeCell ref="Q13:Q14"/>
    <mergeCell ref="K12:K14"/>
    <mergeCell ref="L12:L14"/>
    <mergeCell ref="M12:N12"/>
    <mergeCell ref="O12:O14"/>
    <mergeCell ref="P12:P14"/>
    <mergeCell ref="Q12:R12"/>
    <mergeCell ref="G12:G14"/>
    <mergeCell ref="I12:I14"/>
    <mergeCell ref="H11:H14"/>
    <mergeCell ref="J12:J14"/>
    <mergeCell ref="Z18:Z19"/>
    <mergeCell ref="A27:A28"/>
    <mergeCell ref="C27:C28"/>
    <mergeCell ref="D27:D28"/>
    <mergeCell ref="E27:E28"/>
    <mergeCell ref="F27:F28"/>
    <mergeCell ref="I27:I28"/>
    <mergeCell ref="J27:J28"/>
    <mergeCell ref="K27:K28"/>
    <mergeCell ref="M27:M28"/>
    <mergeCell ref="N27:N28"/>
    <mergeCell ref="O27:O28"/>
    <mergeCell ref="P27:P28"/>
    <mergeCell ref="W27:W28"/>
    <mergeCell ref="G16:G21"/>
    <mergeCell ref="W30:W32"/>
    <mergeCell ref="A30:A32"/>
    <mergeCell ref="C30:C32"/>
    <mergeCell ref="D30:D32"/>
    <mergeCell ref="E30:E32"/>
    <mergeCell ref="F30:F32"/>
    <mergeCell ref="Q27:Q28"/>
    <mergeCell ref="R27:R28"/>
    <mergeCell ref="S27:S28"/>
    <mergeCell ref="T27:T28"/>
    <mergeCell ref="R30:R32"/>
    <mergeCell ref="S30:S32"/>
    <mergeCell ref="Q30:Q32"/>
    <mergeCell ref="X27:X28"/>
    <mergeCell ref="Y27:Y28"/>
    <mergeCell ref="Z27:Z28"/>
    <mergeCell ref="U27:U28"/>
    <mergeCell ref="V27:V28"/>
    <mergeCell ref="H16:H21"/>
    <mergeCell ref="B16:B21"/>
    <mergeCell ref="B22:B32"/>
    <mergeCell ref="G22:G32"/>
    <mergeCell ref="H22:H32"/>
    <mergeCell ref="A36:Z36"/>
    <mergeCell ref="X30:X32"/>
    <mergeCell ref="Y30:Y32"/>
    <mergeCell ref="T30:T32"/>
    <mergeCell ref="U30:U32"/>
    <mergeCell ref="J30:J32"/>
    <mergeCell ref="K30:K32"/>
    <mergeCell ref="L30:L32"/>
    <mergeCell ref="M30:M32"/>
    <mergeCell ref="N30:N32"/>
    <mergeCell ref="O30:O32"/>
    <mergeCell ref="B33:C33"/>
    <mergeCell ref="I30:I32"/>
    <mergeCell ref="P30:P32"/>
    <mergeCell ref="Z30:Z32"/>
    <mergeCell ref="V30:V32"/>
  </mergeCells>
  <pageMargins left="0.78740157480314965" right="0" top="0.78740157480314965" bottom="0.39370078740157483" header="0.31496062992125984" footer="0.31496062992125984"/>
  <pageSetup paperSize="9" scale="46" orientation="landscape" r:id="rId1"/>
  <rowBreaks count="1" manualBreakCount="1">
    <brk id="2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2018-05-24T08:20:10Z</dcterms:modified>
</cp:coreProperties>
</file>