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7400" windowHeight="10485" activeTab="0"/>
  </bookViews>
  <sheets>
    <sheet name="эл.энергия (1 кв.2015г.) " sheetId="1" r:id="rId1"/>
  </sheets>
  <definedNames/>
  <calcPr fullCalcOnLoad="1"/>
</workbook>
</file>

<file path=xl/comments1.xml><?xml version="1.0" encoding="utf-8"?>
<comments xmlns="http://schemas.openxmlformats.org/spreadsheetml/2006/main">
  <authors>
    <author>Хохлова</author>
    <author>Hohlova</author>
  </authors>
  <commentList>
    <comment ref="D33" authorId="0">
      <text>
        <r>
          <rPr>
            <sz val="10"/>
            <rFont val="Tahoma"/>
            <family val="0"/>
          </rPr>
          <t>для аналитич.отдела</t>
        </r>
      </text>
    </comment>
    <comment ref="M25" authorId="1">
      <text>
        <r>
          <rPr>
            <b/>
            <sz val="10"/>
            <rFont val="Tahoma"/>
            <family val="0"/>
          </rPr>
          <t>Hohlova:</t>
        </r>
        <r>
          <rPr>
            <sz val="10"/>
            <rFont val="Tahoma"/>
            <family val="0"/>
          </rPr>
          <t xml:space="preserve">
1шт. на т/э</t>
        </r>
      </text>
    </comment>
    <comment ref="O26" authorId="1">
      <text>
        <r>
          <rPr>
            <b/>
            <sz val="10"/>
            <rFont val="Tahoma"/>
            <family val="2"/>
          </rPr>
          <t>всего 1175892,86тенге</t>
        </r>
        <r>
          <rPr>
            <sz val="10"/>
            <rFont val="Tahoma"/>
            <family val="0"/>
          </rPr>
          <t xml:space="preserve">
на э/э 1175,892*0,649=763,1
на т/э
1175,892*0,351=412,7</t>
        </r>
      </text>
    </comment>
  </commentList>
</comments>
</file>

<file path=xl/sharedStrings.xml><?xml version="1.0" encoding="utf-8"?>
<sst xmlns="http://schemas.openxmlformats.org/spreadsheetml/2006/main" count="180" uniqueCount="43">
  <si>
    <t>№ п/п</t>
  </si>
  <si>
    <t>Наименование мероприятия</t>
  </si>
  <si>
    <t>годы реализации мероприятий</t>
  </si>
  <si>
    <t>Ед. изм.</t>
  </si>
  <si>
    <t>Технические параметры</t>
  </si>
  <si>
    <t>Сумма инвестиций</t>
  </si>
  <si>
    <t>Источник инвестиций</t>
  </si>
  <si>
    <t>Причины отклонений</t>
  </si>
  <si>
    <t>Информация</t>
  </si>
  <si>
    <t>Плановые параметры (показатели) мероприятия, объекта инвестиционной программы, учтенной в предельной цене</t>
  </si>
  <si>
    <t>Исполнение, фактические параметры (показатели) мероприятия, объекта инвестиционной программы, учтенной в предельной цене (ежеквартально, с нарастающим итогом)</t>
  </si>
  <si>
    <t>шт.</t>
  </si>
  <si>
    <t>тыс.тенге</t>
  </si>
  <si>
    <t>Кем утверждена                          (дата, номер приказа)</t>
  </si>
  <si>
    <t>(вид деятельности)</t>
  </si>
  <si>
    <t>Отклонение в %</t>
  </si>
  <si>
    <t>Генеральный директор                                                                                                                                           Аргинов Т.Г.</t>
  </si>
  <si>
    <t>(квартал)</t>
  </si>
  <si>
    <t>Наименование показателей инвестиционной программы (проекта)            (с указанием периода действия)</t>
  </si>
  <si>
    <t>об исполнении либо неисполнении инвестиционной программы (проекта)</t>
  </si>
  <si>
    <t>-</t>
  </si>
  <si>
    <t>ТОО "Павлодарэнергосбыт" 990140002737</t>
  </si>
  <si>
    <t>(наименование субъекта регулируемого рынка БИН)</t>
  </si>
  <si>
    <t xml:space="preserve">услуги по снабжению электрической энергией </t>
  </si>
  <si>
    <t>Утверждена</t>
  </si>
  <si>
    <t>приказом Председателя Агентства</t>
  </si>
  <si>
    <t>Республики Казахстан</t>
  </si>
  <si>
    <t>по регулированию естественных монополий</t>
  </si>
  <si>
    <t>от 14 мая 2013 года № 148-ОД</t>
  </si>
  <si>
    <t>Всего:</t>
  </si>
  <si>
    <t>2 квартал</t>
  </si>
  <si>
    <t>3 квартал</t>
  </si>
  <si>
    <t>амортизация</t>
  </si>
  <si>
    <t>4 квартал</t>
  </si>
  <si>
    <t>Реконструкция здания по ул.Ломова,160</t>
  </si>
  <si>
    <t>Приказ ТОО "Павлодарэнергосбыт"              № 529 от 21.10.2014г. о внесении изменений в приказ № 728 от 27.11.2013г.</t>
  </si>
  <si>
    <t>комплект</t>
  </si>
  <si>
    <t>за 1 квартал 2015 года</t>
  </si>
  <si>
    <t>2015 год</t>
  </si>
  <si>
    <t>Техническое перевооружение основных средств на 2015 год</t>
  </si>
  <si>
    <t>Приказ ТОО "Павлодарэнергосбыт"    № 557 от 05.11.2014г.</t>
  </si>
  <si>
    <t>1 квартал</t>
  </si>
  <si>
    <t>POS-терминал PAX S80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</si>
</sst>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00"/>
    <numFmt numFmtId="173" formatCode="#,##0.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Arial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173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/>
    </xf>
    <xf numFmtId="173" fontId="21" fillId="0" borderId="14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173" fontId="27" fillId="0" borderId="10" xfId="0" applyNumberFormat="1" applyFont="1" applyBorder="1" applyAlignment="1">
      <alignment horizontal="center"/>
    </xf>
    <xf numFmtId="3" fontId="28" fillId="0" borderId="10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/>
    </xf>
    <xf numFmtId="0" fontId="27" fillId="0" borderId="14" xfId="0" applyFont="1" applyBorder="1" applyAlignment="1">
      <alignment horizontal="center"/>
    </xf>
    <xf numFmtId="3" fontId="27" fillId="0" borderId="14" xfId="0" applyNumberFormat="1" applyFont="1" applyBorder="1" applyAlignment="1">
      <alignment horizontal="center"/>
    </xf>
    <xf numFmtId="173" fontId="27" fillId="0" borderId="14" xfId="0" applyNumberFormat="1" applyFont="1" applyBorder="1" applyAlignment="1">
      <alignment horizontal="center"/>
    </xf>
    <xf numFmtId="3" fontId="28" fillId="0" borderId="14" xfId="0" applyNumberFormat="1" applyFont="1" applyBorder="1" applyAlignment="1">
      <alignment horizontal="center" vertical="center"/>
    </xf>
    <xf numFmtId="173" fontId="21" fillId="0" borderId="14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173" fontId="22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173" fontId="2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173" fontId="21" fillId="0" borderId="14" xfId="0" applyNumberFormat="1" applyFont="1" applyBorder="1" applyAlignment="1">
      <alignment horizontal="center" vertical="center" textRotation="90" wrapText="1"/>
    </xf>
    <xf numFmtId="173" fontId="21" fillId="0" borderId="12" xfId="0" applyNumberFormat="1" applyFont="1" applyBorder="1" applyAlignment="1">
      <alignment horizontal="center" vertical="center" textRotation="90" wrapText="1"/>
    </xf>
    <xf numFmtId="173" fontId="21" fillId="0" borderId="13" xfId="0" applyNumberFormat="1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51"/>
  <sheetViews>
    <sheetView tabSelected="1" zoomScale="70" zoomScaleNormal="70" zoomScalePageLayoutView="0" workbookViewId="0" topLeftCell="A1">
      <selection activeCell="A10" sqref="A10:S20"/>
    </sheetView>
  </sheetViews>
  <sheetFormatPr defaultColWidth="9.00390625" defaultRowHeight="12.75"/>
  <cols>
    <col min="1" max="1" width="3.875" style="1" customWidth="1"/>
    <col min="2" max="2" width="23.875" style="1" customWidth="1"/>
    <col min="3" max="3" width="23.75390625" style="1" customWidth="1"/>
    <col min="4" max="4" width="24.875" style="1" customWidth="1"/>
    <col min="5" max="5" width="14.375" style="1" customWidth="1"/>
    <col min="6" max="6" width="6.125" style="1" customWidth="1"/>
    <col min="7" max="7" width="11.625" style="1" customWidth="1"/>
    <col min="8" max="8" width="10.25390625" style="1" customWidth="1"/>
    <col min="9" max="9" width="11.75390625" style="1" customWidth="1"/>
    <col min="10" max="10" width="10.875" style="1" customWidth="1"/>
    <col min="11" max="11" width="13.625" style="1" customWidth="1"/>
    <col min="12" max="12" width="5.75390625" style="1" customWidth="1"/>
    <col min="13" max="13" width="12.25390625" style="1" customWidth="1"/>
    <col min="14" max="14" width="10.125" style="1" customWidth="1"/>
    <col min="15" max="15" width="9.75390625" style="1" bestFit="1" customWidth="1"/>
    <col min="16" max="16" width="10.875" style="1" customWidth="1"/>
    <col min="17" max="17" width="13.25390625" style="1" customWidth="1"/>
    <col min="18" max="18" width="13.125" style="1" customWidth="1"/>
    <col min="19" max="19" width="10.75390625" style="1" customWidth="1"/>
    <col min="20" max="16384" width="9.125" style="1" customWidth="1"/>
  </cols>
  <sheetData>
    <row r="1" spans="16:19" ht="15.75">
      <c r="P1" s="41" t="s">
        <v>24</v>
      </c>
      <c r="Q1" s="41"/>
      <c r="R1" s="41"/>
      <c r="S1" s="41"/>
    </row>
    <row r="2" spans="16:19" ht="15.75">
      <c r="P2" s="41" t="s">
        <v>25</v>
      </c>
      <c r="Q2" s="41"/>
      <c r="R2" s="41"/>
      <c r="S2" s="41"/>
    </row>
    <row r="3" spans="16:19" ht="15.75">
      <c r="P3" s="41" t="s">
        <v>26</v>
      </c>
      <c r="Q3" s="41"/>
      <c r="R3" s="41"/>
      <c r="S3" s="41"/>
    </row>
    <row r="4" spans="16:19" ht="15.75">
      <c r="P4" s="41" t="s">
        <v>27</v>
      </c>
      <c r="Q4" s="41"/>
      <c r="R4" s="41"/>
      <c r="S4" s="41"/>
    </row>
    <row r="5" spans="16:19" ht="15.75">
      <c r="P5" s="41" t="s">
        <v>28</v>
      </c>
      <c r="Q5" s="41"/>
      <c r="R5" s="41"/>
      <c r="S5" s="41"/>
    </row>
    <row r="6" spans="16:19" ht="15.75">
      <c r="P6" s="2"/>
      <c r="Q6" s="2"/>
      <c r="R6" s="2"/>
      <c r="S6" s="2"/>
    </row>
    <row r="7" spans="16:19" ht="15.75">
      <c r="P7" s="2"/>
      <c r="Q7" s="2"/>
      <c r="R7" s="2"/>
      <c r="S7" s="2"/>
    </row>
    <row r="8" spans="16:19" ht="15.75">
      <c r="P8" s="2"/>
      <c r="Q8" s="2"/>
      <c r="R8" s="2"/>
      <c r="S8" s="2"/>
    </row>
    <row r="9" ht="15.75"/>
    <row r="10" spans="1:19" ht="15.75">
      <c r="A10" s="39" t="s">
        <v>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5.75">
      <c r="A11" s="39" t="s">
        <v>19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ht="15.75"/>
    <row r="13" spans="1:19" ht="15.75">
      <c r="A13" s="53" t="s">
        <v>21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 ht="15.75">
      <c r="A14" s="40" t="s">
        <v>22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.75">
      <c r="A16" s="53" t="s">
        <v>23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2" customHeight="1">
      <c r="A17" s="40" t="s">
        <v>14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ht="12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>
      <c r="A19" s="53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ht="11.25" customHeight="1">
      <c r="A20" s="40" t="s">
        <v>17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ht="16.5" customHeight="1"/>
    <row r="22" spans="1:19" ht="69" customHeight="1">
      <c r="A22" s="52" t="s">
        <v>0</v>
      </c>
      <c r="B22" s="52" t="s">
        <v>18</v>
      </c>
      <c r="C22" s="52" t="s">
        <v>13</v>
      </c>
      <c r="D22" s="52" t="s">
        <v>1</v>
      </c>
      <c r="E22" s="6" t="s">
        <v>2</v>
      </c>
      <c r="F22" s="54" t="s">
        <v>9</v>
      </c>
      <c r="G22" s="54"/>
      <c r="H22" s="54"/>
      <c r="I22" s="54"/>
      <c r="J22" s="54"/>
      <c r="K22" s="54"/>
      <c r="L22" s="52" t="s">
        <v>10</v>
      </c>
      <c r="M22" s="52"/>
      <c r="N22" s="52"/>
      <c r="O22" s="52"/>
      <c r="P22" s="52"/>
      <c r="Q22" s="52"/>
      <c r="R22" s="50" t="s">
        <v>15</v>
      </c>
      <c r="S22" s="52" t="s">
        <v>7</v>
      </c>
    </row>
    <row r="23" spans="1:19" ht="15" customHeight="1">
      <c r="A23" s="52"/>
      <c r="B23" s="52"/>
      <c r="C23" s="52"/>
      <c r="D23" s="52"/>
      <c r="E23" s="52" t="s">
        <v>38</v>
      </c>
      <c r="F23" s="52" t="s">
        <v>3</v>
      </c>
      <c r="G23" s="52" t="s">
        <v>4</v>
      </c>
      <c r="H23" s="52" t="s">
        <v>3</v>
      </c>
      <c r="I23" s="52" t="s">
        <v>5</v>
      </c>
      <c r="J23" s="55" t="s">
        <v>3</v>
      </c>
      <c r="K23" s="52" t="s">
        <v>6</v>
      </c>
      <c r="L23" s="52" t="s">
        <v>3</v>
      </c>
      <c r="M23" s="52" t="s">
        <v>4</v>
      </c>
      <c r="N23" s="55" t="s">
        <v>3</v>
      </c>
      <c r="O23" s="52" t="s">
        <v>5</v>
      </c>
      <c r="P23" s="55" t="s">
        <v>3</v>
      </c>
      <c r="Q23" s="52" t="s">
        <v>6</v>
      </c>
      <c r="R23" s="48"/>
      <c r="S23" s="52"/>
    </row>
    <row r="24" spans="1:19" ht="58.5" customHeight="1">
      <c r="A24" s="52"/>
      <c r="B24" s="52"/>
      <c r="C24" s="52"/>
      <c r="D24" s="52"/>
      <c r="E24" s="52"/>
      <c r="F24" s="52"/>
      <c r="G24" s="52"/>
      <c r="H24" s="52"/>
      <c r="I24" s="52"/>
      <c r="J24" s="55"/>
      <c r="K24" s="52"/>
      <c r="L24" s="52"/>
      <c r="M24" s="52"/>
      <c r="N24" s="55"/>
      <c r="O24" s="52"/>
      <c r="P24" s="55"/>
      <c r="Q24" s="52"/>
      <c r="R24" s="49"/>
      <c r="S24" s="52"/>
    </row>
    <row r="25" spans="1:19" ht="43.5" customHeight="1">
      <c r="A25" s="5">
        <v>1</v>
      </c>
      <c r="B25" s="50" t="s">
        <v>39</v>
      </c>
      <c r="C25" s="50" t="s">
        <v>40</v>
      </c>
      <c r="D25" s="10" t="s">
        <v>42</v>
      </c>
      <c r="E25" s="7" t="s">
        <v>41</v>
      </c>
      <c r="F25" s="7" t="s">
        <v>11</v>
      </c>
      <c r="G25" s="11">
        <f>M25</f>
        <v>2</v>
      </c>
      <c r="H25" s="5" t="s">
        <v>12</v>
      </c>
      <c r="I25" s="12">
        <f>O25</f>
        <v>123.21428</v>
      </c>
      <c r="J25" s="7" t="s">
        <v>12</v>
      </c>
      <c r="K25" s="45" t="s">
        <v>32</v>
      </c>
      <c r="L25" s="7" t="s">
        <v>11</v>
      </c>
      <c r="M25" s="13">
        <f>3-1</f>
        <v>2</v>
      </c>
      <c r="N25" s="7" t="s">
        <v>12</v>
      </c>
      <c r="O25" s="12">
        <f>2*61607.14/1000</f>
        <v>123.21428</v>
      </c>
      <c r="P25" s="7" t="s">
        <v>12</v>
      </c>
      <c r="Q25" s="45" t="s">
        <v>32</v>
      </c>
      <c r="R25" s="11">
        <f aca="true" t="shared" si="0" ref="R25:R33">O25/I25*100-100</f>
        <v>0</v>
      </c>
      <c r="S25" s="42" t="s">
        <v>20</v>
      </c>
    </row>
    <row r="26" spans="1:19" ht="39.75" customHeight="1">
      <c r="A26" s="5">
        <v>2</v>
      </c>
      <c r="B26" s="51"/>
      <c r="C26" s="51"/>
      <c r="D26" s="14" t="s">
        <v>34</v>
      </c>
      <c r="E26" s="15" t="s">
        <v>41</v>
      </c>
      <c r="F26" s="15" t="s">
        <v>11</v>
      </c>
      <c r="G26" s="13"/>
      <c r="H26" s="16" t="s">
        <v>12</v>
      </c>
      <c r="I26" s="17">
        <f>O26</f>
        <v>763.15446614</v>
      </c>
      <c r="J26" s="15" t="s">
        <v>12</v>
      </c>
      <c r="K26" s="46"/>
      <c r="L26" s="15" t="s">
        <v>11</v>
      </c>
      <c r="M26" s="18"/>
      <c r="N26" s="15" t="s">
        <v>12</v>
      </c>
      <c r="O26" s="19">
        <f>1175.89286*0.649</f>
        <v>763.15446614</v>
      </c>
      <c r="P26" s="15" t="s">
        <v>12</v>
      </c>
      <c r="Q26" s="46"/>
      <c r="R26" s="11">
        <f t="shared" si="0"/>
        <v>0</v>
      </c>
      <c r="S26" s="43"/>
    </row>
    <row r="27" spans="1:19" ht="39" customHeight="1" hidden="1">
      <c r="A27" s="5">
        <v>3</v>
      </c>
      <c r="B27" s="8"/>
      <c r="C27" s="8"/>
      <c r="D27" s="10"/>
      <c r="E27" s="7" t="s">
        <v>30</v>
      </c>
      <c r="F27" s="7" t="s">
        <v>11</v>
      </c>
      <c r="G27" s="11"/>
      <c r="H27" s="5" t="s">
        <v>12</v>
      </c>
      <c r="I27" s="12"/>
      <c r="J27" s="7" t="s">
        <v>12</v>
      </c>
      <c r="K27" s="46"/>
      <c r="L27" s="7" t="s">
        <v>11</v>
      </c>
      <c r="M27" s="15"/>
      <c r="N27" s="7" t="s">
        <v>12</v>
      </c>
      <c r="O27" s="17"/>
      <c r="P27" s="7" t="s">
        <v>12</v>
      </c>
      <c r="Q27" s="46"/>
      <c r="R27" s="11" t="e">
        <f t="shared" si="0"/>
        <v>#DIV/0!</v>
      </c>
      <c r="S27" s="43"/>
    </row>
    <row r="28" spans="1:19" ht="15.75" hidden="1">
      <c r="A28" s="5">
        <v>4</v>
      </c>
      <c r="B28" s="8"/>
      <c r="C28" s="8"/>
      <c r="D28" s="10"/>
      <c r="E28" s="7" t="s">
        <v>30</v>
      </c>
      <c r="F28" s="7" t="s">
        <v>11</v>
      </c>
      <c r="G28" s="11"/>
      <c r="H28" s="5" t="s">
        <v>12</v>
      </c>
      <c r="I28" s="12"/>
      <c r="J28" s="7" t="s">
        <v>12</v>
      </c>
      <c r="K28" s="46"/>
      <c r="L28" s="7" t="s">
        <v>11</v>
      </c>
      <c r="M28" s="15"/>
      <c r="N28" s="7" t="s">
        <v>12</v>
      </c>
      <c r="O28" s="17"/>
      <c r="P28" s="7" t="s">
        <v>12</v>
      </c>
      <c r="Q28" s="46"/>
      <c r="R28" s="11" t="e">
        <f t="shared" si="0"/>
        <v>#DIV/0!</v>
      </c>
      <c r="S28" s="43"/>
    </row>
    <row r="29" spans="1:19" ht="15.75" hidden="1">
      <c r="A29" s="5">
        <v>5</v>
      </c>
      <c r="B29" s="8"/>
      <c r="C29" s="8"/>
      <c r="D29" s="10"/>
      <c r="E29" s="7" t="s">
        <v>30</v>
      </c>
      <c r="F29" s="7" t="s">
        <v>11</v>
      </c>
      <c r="G29" s="11"/>
      <c r="H29" s="5" t="s">
        <v>12</v>
      </c>
      <c r="I29" s="12"/>
      <c r="J29" s="7" t="s">
        <v>12</v>
      </c>
      <c r="K29" s="46"/>
      <c r="L29" s="7" t="s">
        <v>11</v>
      </c>
      <c r="M29" s="15"/>
      <c r="N29" s="7" t="s">
        <v>12</v>
      </c>
      <c r="O29" s="17"/>
      <c r="P29" s="7" t="s">
        <v>12</v>
      </c>
      <c r="Q29" s="46"/>
      <c r="R29" s="11" t="e">
        <f t="shared" si="0"/>
        <v>#DIV/0!</v>
      </c>
      <c r="S29" s="43"/>
    </row>
    <row r="30" spans="1:19" ht="15.75" hidden="1">
      <c r="A30" s="5">
        <v>6</v>
      </c>
      <c r="B30" s="8"/>
      <c r="C30" s="8"/>
      <c r="D30" s="10"/>
      <c r="E30" s="7" t="s">
        <v>30</v>
      </c>
      <c r="F30" s="7" t="s">
        <v>11</v>
      </c>
      <c r="G30" s="11"/>
      <c r="H30" s="5" t="s">
        <v>12</v>
      </c>
      <c r="I30" s="12"/>
      <c r="J30" s="7" t="s">
        <v>12</v>
      </c>
      <c r="K30" s="46"/>
      <c r="L30" s="7" t="s">
        <v>11</v>
      </c>
      <c r="M30" s="15"/>
      <c r="N30" s="7" t="s">
        <v>12</v>
      </c>
      <c r="O30" s="17"/>
      <c r="P30" s="7" t="s">
        <v>12</v>
      </c>
      <c r="Q30" s="46"/>
      <c r="R30" s="11" t="e">
        <f t="shared" si="0"/>
        <v>#DIV/0!</v>
      </c>
      <c r="S30" s="43"/>
    </row>
    <row r="31" spans="1:19" ht="15.75" hidden="1">
      <c r="A31" s="5">
        <v>7</v>
      </c>
      <c r="B31" s="8"/>
      <c r="C31" s="8"/>
      <c r="D31" s="10"/>
      <c r="E31" s="7" t="s">
        <v>30</v>
      </c>
      <c r="F31" s="7" t="s">
        <v>11</v>
      </c>
      <c r="G31" s="11"/>
      <c r="H31" s="5" t="s">
        <v>12</v>
      </c>
      <c r="I31" s="12"/>
      <c r="J31" s="7" t="s">
        <v>12</v>
      </c>
      <c r="K31" s="46"/>
      <c r="L31" s="7" t="s">
        <v>11</v>
      </c>
      <c r="M31" s="15"/>
      <c r="N31" s="7" t="s">
        <v>12</v>
      </c>
      <c r="O31" s="17"/>
      <c r="P31" s="7" t="s">
        <v>12</v>
      </c>
      <c r="Q31" s="46"/>
      <c r="R31" s="11" t="e">
        <f t="shared" si="0"/>
        <v>#DIV/0!</v>
      </c>
      <c r="S31" s="44"/>
    </row>
    <row r="32" spans="1:19" ht="15" customHeight="1" hidden="1">
      <c r="A32" s="5"/>
      <c r="B32" s="8"/>
      <c r="C32" s="8"/>
      <c r="D32" s="20"/>
      <c r="E32" s="20"/>
      <c r="F32" s="20"/>
      <c r="G32" s="21"/>
      <c r="H32" s="20"/>
      <c r="I32" s="22"/>
      <c r="J32" s="21"/>
      <c r="K32" s="46"/>
      <c r="L32" s="21"/>
      <c r="M32" s="21"/>
      <c r="N32" s="21"/>
      <c r="O32" s="22"/>
      <c r="P32" s="20"/>
      <c r="Q32" s="46"/>
      <c r="R32" s="23" t="s">
        <v>20</v>
      </c>
      <c r="S32" s="20" t="s">
        <v>20</v>
      </c>
    </row>
    <row r="33" spans="1:19" ht="54" customHeight="1" hidden="1">
      <c r="A33" s="7">
        <v>8</v>
      </c>
      <c r="B33" s="8"/>
      <c r="C33" s="8"/>
      <c r="D33" s="10"/>
      <c r="E33" s="7" t="s">
        <v>31</v>
      </c>
      <c r="F33" s="7" t="s">
        <v>11</v>
      </c>
      <c r="G33" s="11"/>
      <c r="H33" s="5" t="s">
        <v>12</v>
      </c>
      <c r="I33" s="12"/>
      <c r="J33" s="7" t="s">
        <v>12</v>
      </c>
      <c r="K33" s="46"/>
      <c r="L33" s="7" t="s">
        <v>11</v>
      </c>
      <c r="M33" s="15"/>
      <c r="N33" s="7" t="s">
        <v>12</v>
      </c>
      <c r="O33" s="17"/>
      <c r="P33" s="7" t="s">
        <v>12</v>
      </c>
      <c r="Q33" s="46"/>
      <c r="R33" s="11" t="e">
        <f t="shared" si="0"/>
        <v>#DIV/0!</v>
      </c>
      <c r="S33" s="42" t="s">
        <v>20</v>
      </c>
    </row>
    <row r="34" spans="1:19" ht="30.75" customHeight="1" hidden="1">
      <c r="A34" s="7">
        <v>9</v>
      </c>
      <c r="B34" s="8"/>
      <c r="C34" s="8"/>
      <c r="D34" s="10"/>
      <c r="E34" s="7" t="s">
        <v>31</v>
      </c>
      <c r="F34" s="7" t="s">
        <v>11</v>
      </c>
      <c r="G34" s="11"/>
      <c r="H34" s="5" t="s">
        <v>12</v>
      </c>
      <c r="I34" s="12"/>
      <c r="J34" s="7" t="s">
        <v>12</v>
      </c>
      <c r="K34" s="46"/>
      <c r="L34" s="7" t="s">
        <v>11</v>
      </c>
      <c r="M34" s="15"/>
      <c r="N34" s="7" t="s">
        <v>12</v>
      </c>
      <c r="O34" s="17"/>
      <c r="P34" s="7" t="s">
        <v>12</v>
      </c>
      <c r="Q34" s="46"/>
      <c r="R34" s="11" t="e">
        <f>O34/I34*100-100</f>
        <v>#DIV/0!</v>
      </c>
      <c r="S34" s="43"/>
    </row>
    <row r="35" spans="1:19" ht="35.25" customHeight="1" hidden="1">
      <c r="A35" s="7">
        <v>10</v>
      </c>
      <c r="B35" s="8"/>
      <c r="C35" s="8"/>
      <c r="D35" s="10"/>
      <c r="E35" s="7" t="s">
        <v>31</v>
      </c>
      <c r="F35" s="5" t="s">
        <v>36</v>
      </c>
      <c r="G35" s="11"/>
      <c r="H35" s="5" t="s">
        <v>12</v>
      </c>
      <c r="I35" s="12"/>
      <c r="J35" s="7" t="s">
        <v>12</v>
      </c>
      <c r="K35" s="46"/>
      <c r="L35" s="5" t="s">
        <v>36</v>
      </c>
      <c r="M35" s="15"/>
      <c r="N35" s="7" t="s">
        <v>12</v>
      </c>
      <c r="O35" s="17"/>
      <c r="P35" s="7" t="s">
        <v>12</v>
      </c>
      <c r="Q35" s="46"/>
      <c r="R35" s="11" t="e">
        <f>O35/I35*100-100</f>
        <v>#DIV/0!</v>
      </c>
      <c r="S35" s="43"/>
    </row>
    <row r="36" spans="1:19" ht="30.75" customHeight="1" hidden="1">
      <c r="A36" s="7">
        <v>11</v>
      </c>
      <c r="B36" s="8"/>
      <c r="C36" s="8"/>
      <c r="D36" s="10"/>
      <c r="E36" s="7" t="s">
        <v>31</v>
      </c>
      <c r="F36" s="7" t="s">
        <v>11</v>
      </c>
      <c r="G36" s="11"/>
      <c r="H36" s="5" t="s">
        <v>12</v>
      </c>
      <c r="I36" s="12"/>
      <c r="J36" s="7" t="s">
        <v>12</v>
      </c>
      <c r="K36" s="46"/>
      <c r="L36" s="7" t="s">
        <v>11</v>
      </c>
      <c r="M36" s="15"/>
      <c r="N36" s="7" t="s">
        <v>12</v>
      </c>
      <c r="O36" s="17"/>
      <c r="P36" s="7" t="s">
        <v>12</v>
      </c>
      <c r="Q36" s="46"/>
      <c r="R36" s="11" t="e">
        <f>O36/I36*100-100</f>
        <v>#DIV/0!</v>
      </c>
      <c r="S36" s="43"/>
    </row>
    <row r="37" spans="1:19" ht="37.5" customHeight="1" hidden="1">
      <c r="A37" s="7">
        <v>12</v>
      </c>
      <c r="B37" s="8"/>
      <c r="C37" s="8"/>
      <c r="D37" s="10"/>
      <c r="E37" s="7" t="s">
        <v>31</v>
      </c>
      <c r="F37" s="7" t="s">
        <v>11</v>
      </c>
      <c r="G37" s="11"/>
      <c r="H37" s="5" t="s">
        <v>12</v>
      </c>
      <c r="I37" s="12"/>
      <c r="J37" s="7" t="s">
        <v>12</v>
      </c>
      <c r="K37" s="46"/>
      <c r="L37" s="7" t="s">
        <v>11</v>
      </c>
      <c r="M37" s="15"/>
      <c r="N37" s="7" t="s">
        <v>12</v>
      </c>
      <c r="O37" s="17"/>
      <c r="P37" s="7" t="s">
        <v>12</v>
      </c>
      <c r="Q37" s="46"/>
      <c r="R37" s="11" t="e">
        <f>O37/I37*100-100</f>
        <v>#DIV/0!</v>
      </c>
      <c r="S37" s="43"/>
    </row>
    <row r="38" spans="1:19" ht="37.5" customHeight="1" hidden="1">
      <c r="A38" s="7">
        <v>13</v>
      </c>
      <c r="B38" s="8"/>
      <c r="C38" s="8"/>
      <c r="D38" s="24"/>
      <c r="E38" s="7" t="s">
        <v>31</v>
      </c>
      <c r="F38" s="7" t="s">
        <v>11</v>
      </c>
      <c r="G38" s="11"/>
      <c r="H38" s="5" t="s">
        <v>12</v>
      </c>
      <c r="I38" s="12"/>
      <c r="J38" s="7" t="s">
        <v>12</v>
      </c>
      <c r="K38" s="46"/>
      <c r="L38" s="7" t="s">
        <v>11</v>
      </c>
      <c r="M38" s="15"/>
      <c r="N38" s="7" t="s">
        <v>12</v>
      </c>
      <c r="O38" s="17"/>
      <c r="P38" s="7" t="s">
        <v>12</v>
      </c>
      <c r="Q38" s="46"/>
      <c r="R38" s="11" t="e">
        <f>O38/I38*100-100</f>
        <v>#DIV/0!</v>
      </c>
      <c r="S38" s="44"/>
    </row>
    <row r="39" spans="1:19" ht="15" customHeight="1" hidden="1">
      <c r="A39" s="25"/>
      <c r="B39" s="8"/>
      <c r="C39" s="8"/>
      <c r="D39" s="26"/>
      <c r="E39" s="26"/>
      <c r="F39" s="7" t="s">
        <v>11</v>
      </c>
      <c r="G39" s="27"/>
      <c r="H39" s="26"/>
      <c r="I39" s="28"/>
      <c r="J39" s="7" t="s">
        <v>12</v>
      </c>
      <c r="K39" s="46"/>
      <c r="L39" s="7" t="s">
        <v>11</v>
      </c>
      <c r="M39" s="27"/>
      <c r="N39" s="27"/>
      <c r="O39" s="28"/>
      <c r="P39" s="26"/>
      <c r="Q39" s="46"/>
      <c r="R39" s="29" t="s">
        <v>20</v>
      </c>
      <c r="S39" s="26" t="s">
        <v>20</v>
      </c>
    </row>
    <row r="40" spans="1:19" ht="15.75" hidden="1">
      <c r="A40" s="25"/>
      <c r="B40" s="8"/>
      <c r="C40" s="48" t="s">
        <v>35</v>
      </c>
      <c r="D40" s="14"/>
      <c r="E40" s="15" t="s">
        <v>33</v>
      </c>
      <c r="F40" s="15" t="s">
        <v>11</v>
      </c>
      <c r="G40" s="13"/>
      <c r="H40" s="16" t="s">
        <v>12</v>
      </c>
      <c r="I40" s="17"/>
      <c r="J40" s="15" t="s">
        <v>12</v>
      </c>
      <c r="K40" s="46"/>
      <c r="L40" s="15" t="s">
        <v>11</v>
      </c>
      <c r="M40" s="18"/>
      <c r="N40" s="15" t="s">
        <v>12</v>
      </c>
      <c r="O40" s="30"/>
      <c r="P40" s="15" t="s">
        <v>12</v>
      </c>
      <c r="Q40" s="46"/>
      <c r="R40" s="11" t="e">
        <f aca="true" t="shared" si="1" ref="R40:R45">O40/I40*100-100</f>
        <v>#DIV/0!</v>
      </c>
      <c r="S40" s="31"/>
    </row>
    <row r="41" spans="1:19" ht="15.75" hidden="1">
      <c r="A41" s="25"/>
      <c r="B41" s="8"/>
      <c r="C41" s="48"/>
      <c r="D41" s="32"/>
      <c r="E41" s="15" t="s">
        <v>33</v>
      </c>
      <c r="F41" s="15" t="s">
        <v>11</v>
      </c>
      <c r="G41" s="13"/>
      <c r="H41" s="16" t="s">
        <v>12</v>
      </c>
      <c r="I41" s="17"/>
      <c r="J41" s="15" t="s">
        <v>12</v>
      </c>
      <c r="K41" s="46"/>
      <c r="L41" s="15" t="s">
        <v>11</v>
      </c>
      <c r="M41" s="18"/>
      <c r="N41" s="15" t="s">
        <v>12</v>
      </c>
      <c r="O41" s="30"/>
      <c r="P41" s="15" t="s">
        <v>12</v>
      </c>
      <c r="Q41" s="46"/>
      <c r="R41" s="11" t="e">
        <f t="shared" si="1"/>
        <v>#DIV/0!</v>
      </c>
      <c r="S41" s="31"/>
    </row>
    <row r="42" spans="1:19" ht="15.75" hidden="1">
      <c r="A42" s="25"/>
      <c r="B42" s="8"/>
      <c r="C42" s="48"/>
      <c r="D42" s="32"/>
      <c r="E42" s="15" t="s">
        <v>33</v>
      </c>
      <c r="F42" s="15" t="s">
        <v>11</v>
      </c>
      <c r="G42" s="13"/>
      <c r="H42" s="16" t="s">
        <v>12</v>
      </c>
      <c r="I42" s="17"/>
      <c r="J42" s="15" t="s">
        <v>12</v>
      </c>
      <c r="K42" s="46"/>
      <c r="L42" s="15" t="s">
        <v>11</v>
      </c>
      <c r="M42" s="18"/>
      <c r="N42" s="15" t="s">
        <v>12</v>
      </c>
      <c r="O42" s="30"/>
      <c r="P42" s="15" t="s">
        <v>12</v>
      </c>
      <c r="Q42" s="46"/>
      <c r="R42" s="11" t="e">
        <f t="shared" si="1"/>
        <v>#DIV/0!</v>
      </c>
      <c r="S42" s="31"/>
    </row>
    <row r="43" spans="1:19" ht="15.75" hidden="1">
      <c r="A43" s="25"/>
      <c r="B43" s="8"/>
      <c r="C43" s="48"/>
      <c r="D43" s="14"/>
      <c r="E43" s="15" t="s">
        <v>33</v>
      </c>
      <c r="F43" s="15" t="s">
        <v>11</v>
      </c>
      <c r="G43" s="13"/>
      <c r="H43" s="16" t="s">
        <v>12</v>
      </c>
      <c r="I43" s="17"/>
      <c r="J43" s="15" t="s">
        <v>12</v>
      </c>
      <c r="K43" s="46"/>
      <c r="L43" s="15" t="s">
        <v>11</v>
      </c>
      <c r="M43" s="18"/>
      <c r="N43" s="15" t="s">
        <v>12</v>
      </c>
      <c r="O43" s="19"/>
      <c r="P43" s="15" t="s">
        <v>12</v>
      </c>
      <c r="Q43" s="46"/>
      <c r="R43" s="11" t="e">
        <f t="shared" si="1"/>
        <v>#DIV/0!</v>
      </c>
      <c r="S43" s="31"/>
    </row>
    <row r="44" spans="1:19" ht="15.75" hidden="1">
      <c r="A44" s="25"/>
      <c r="B44" s="9"/>
      <c r="C44" s="49"/>
      <c r="D44" s="14"/>
      <c r="E44" s="15" t="s">
        <v>33</v>
      </c>
      <c r="F44" s="15" t="s">
        <v>11</v>
      </c>
      <c r="G44" s="13"/>
      <c r="H44" s="16" t="s">
        <v>12</v>
      </c>
      <c r="I44" s="17"/>
      <c r="J44" s="15" t="s">
        <v>12</v>
      </c>
      <c r="K44" s="47"/>
      <c r="L44" s="15" t="s">
        <v>11</v>
      </c>
      <c r="M44" s="18"/>
      <c r="N44" s="15" t="s">
        <v>12</v>
      </c>
      <c r="O44" s="19"/>
      <c r="P44" s="15" t="s">
        <v>12</v>
      </c>
      <c r="Q44" s="47"/>
      <c r="R44" s="11" t="e">
        <f t="shared" si="1"/>
        <v>#DIV/0!</v>
      </c>
      <c r="S44" s="31"/>
    </row>
    <row r="45" spans="1:19" ht="15.75">
      <c r="A45" s="33"/>
      <c r="B45" s="34" t="s">
        <v>29</v>
      </c>
      <c r="C45" s="33"/>
      <c r="D45" s="33"/>
      <c r="E45" s="33"/>
      <c r="F45" s="33"/>
      <c r="G45" s="35">
        <f>G25+G26+G27+G28+G29+G30+G31+G33+G34+G35+G36+G37+G38+G40+G41+G42+G43+G44</f>
        <v>2</v>
      </c>
      <c r="H45" s="34"/>
      <c r="I45" s="36">
        <f>I25+I26+I27+I28+I29+I30+I31+I33+I34+I35+I36+I37+I38+I40+I41+I42+I43+I44</f>
        <v>886.36874614</v>
      </c>
      <c r="J45" s="34"/>
      <c r="K45" s="34"/>
      <c r="L45" s="34"/>
      <c r="M45" s="35">
        <f>M25+M26+M27+M28+M29+M30+M31+M33+M34+M35+M36+M37+M38+M40+M41+M42+M43+M44</f>
        <v>2</v>
      </c>
      <c r="N45" s="34"/>
      <c r="O45" s="36">
        <f>O25+O26+O27+O28+O29+O30+O31+O33+O34+O35+O36+O37+O38+O40+O41+O42+O43+O44</f>
        <v>886.36874614</v>
      </c>
      <c r="P45" s="33"/>
      <c r="Q45" s="33"/>
      <c r="R45" s="11">
        <f t="shared" si="1"/>
        <v>0</v>
      </c>
      <c r="S45" s="33"/>
    </row>
    <row r="46" spans="2:4" ht="15.75">
      <c r="B46" s="37"/>
      <c r="C46" s="37"/>
      <c r="D46" s="37"/>
    </row>
    <row r="47" spans="2:9" ht="15.75">
      <c r="B47" s="37"/>
      <c r="C47" s="37"/>
      <c r="D47" s="37"/>
      <c r="I47" s="38"/>
    </row>
    <row r="48" ht="15.75"/>
    <row r="49" spans="1:19" ht="15.75">
      <c r="A49" s="39" t="s">
        <v>16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5.75" hidden="1">
      <c r="A51" s="39" t="s">
        <v>16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</sheetData>
  <sheetProtection/>
  <mergeCells count="44">
    <mergeCell ref="A20:S20"/>
    <mergeCell ref="R22:R24"/>
    <mergeCell ref="S22:S24"/>
    <mergeCell ref="E23:E24"/>
    <mergeCell ref="O23:O24"/>
    <mergeCell ref="P23:P24"/>
    <mergeCell ref="H23:H24"/>
    <mergeCell ref="I23:I24"/>
    <mergeCell ref="J23:J24"/>
    <mergeCell ref="K23:K24"/>
    <mergeCell ref="Q23:Q24"/>
    <mergeCell ref="F22:K22"/>
    <mergeCell ref="L23:L24"/>
    <mergeCell ref="M23:M24"/>
    <mergeCell ref="N23:N24"/>
    <mergeCell ref="G23:G24"/>
    <mergeCell ref="A17:S17"/>
    <mergeCell ref="A22:A24"/>
    <mergeCell ref="A13:S13"/>
    <mergeCell ref="A16:S16"/>
    <mergeCell ref="A19:S19"/>
    <mergeCell ref="F23:F24"/>
    <mergeCell ref="D22:D24"/>
    <mergeCell ref="C22:C24"/>
    <mergeCell ref="B22:B24"/>
    <mergeCell ref="L22:Q22"/>
    <mergeCell ref="S33:S38"/>
    <mergeCell ref="A51:S51"/>
    <mergeCell ref="A49:S49"/>
    <mergeCell ref="S25:S31"/>
    <mergeCell ref="K25:K44"/>
    <mergeCell ref="Q25:Q44"/>
    <mergeCell ref="C40:C44"/>
    <mergeCell ref="A50:S50"/>
    <mergeCell ref="B25:B26"/>
    <mergeCell ref="C25:C26"/>
    <mergeCell ref="P1:S1"/>
    <mergeCell ref="P2:S2"/>
    <mergeCell ref="P3:S3"/>
    <mergeCell ref="P4:S4"/>
    <mergeCell ref="A10:S10"/>
    <mergeCell ref="A11:S11"/>
    <mergeCell ref="A14:S14"/>
    <mergeCell ref="P5:S5"/>
  </mergeCells>
  <printOptions/>
  <pageMargins left="0.5905511811023623" right="0" top="0.1968503937007874" bottom="0" header="0.2362204724409449" footer="0.15748031496062992"/>
  <pageSetup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"Энергоцентр"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Дюсембаева</dc:creator>
  <cp:keywords/>
  <dc:description/>
  <cp:lastModifiedBy>Shomshekov</cp:lastModifiedBy>
  <cp:lastPrinted>2015-04-21T07:41:48Z</cp:lastPrinted>
  <dcterms:created xsi:type="dcterms:W3CDTF">2011-06-17T07:38:41Z</dcterms:created>
  <dcterms:modified xsi:type="dcterms:W3CDTF">2015-04-29T11:28:46Z</dcterms:modified>
  <cp:category/>
  <cp:version/>
  <cp:contentType/>
  <cp:contentStatus/>
</cp:coreProperties>
</file>